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cuments\Privé\Oud Zijtaart\Hell's Highway\Duitse militairen\"/>
    </mc:Choice>
  </mc:AlternateContent>
  <bookViews>
    <workbookView xWindow="0" yWindow="0" windowWidth="28800" windowHeight="12435"/>
  </bookViews>
  <sheets>
    <sheet name="Sint Oedenrode-Schijndel-Veghe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8" i="1" l="1"/>
  <c r="C548" i="1"/>
  <c r="G528" i="1"/>
  <c r="C528" i="1"/>
  <c r="G505" i="1"/>
  <c r="C505" i="1"/>
  <c r="G446" i="1"/>
  <c r="C446" i="1"/>
  <c r="G429" i="1"/>
  <c r="C429" i="1"/>
  <c r="G421" i="1"/>
  <c r="C421" i="1"/>
  <c r="G389" i="1"/>
  <c r="C389" i="1"/>
  <c r="G359" i="1"/>
  <c r="C359" i="1"/>
  <c r="G333" i="1"/>
  <c r="C333" i="1"/>
  <c r="G308" i="1"/>
  <c r="C308" i="1"/>
  <c r="G294" i="1"/>
  <c r="C294" i="1"/>
  <c r="G281" i="1"/>
  <c r="C281" i="1"/>
  <c r="G273" i="1"/>
  <c r="C273" i="1"/>
  <c r="G242" i="1"/>
  <c r="C242" i="1"/>
  <c r="G219" i="1"/>
  <c r="C219" i="1"/>
  <c r="G212" i="1"/>
  <c r="C212" i="1"/>
  <c r="G203" i="1"/>
  <c r="C203" i="1"/>
  <c r="G179" i="1"/>
  <c r="C179" i="1"/>
  <c r="G150" i="1"/>
  <c r="C150" i="1"/>
  <c r="G117" i="1"/>
  <c r="C117" i="1"/>
  <c r="G89" i="1"/>
  <c r="C89" i="1"/>
  <c r="G57" i="1"/>
  <c r="C57" i="1"/>
  <c r="G26" i="1"/>
  <c r="G58" i="1" s="1"/>
  <c r="G90" i="1" s="1"/>
  <c r="G118" i="1" s="1"/>
  <c r="G151" i="1" s="1"/>
  <c r="G180" i="1" s="1"/>
  <c r="G204" i="1" s="1"/>
  <c r="G213" i="1" s="1"/>
  <c r="G220" i="1" s="1"/>
  <c r="G243" i="1" s="1"/>
  <c r="G274" i="1" s="1"/>
  <c r="G282" i="1" s="1"/>
  <c r="G295" i="1" s="1"/>
  <c r="G309" i="1" s="1"/>
  <c r="G334" i="1" s="1"/>
  <c r="G360" i="1" s="1"/>
  <c r="G390" i="1" s="1"/>
  <c r="G422" i="1" s="1"/>
  <c r="G430" i="1" s="1"/>
  <c r="G447" i="1" s="1"/>
  <c r="G506" i="1" s="1"/>
  <c r="G529" i="1" s="1"/>
  <c r="G549" i="1" s="1"/>
  <c r="C26" i="1"/>
  <c r="C58" i="1" s="1"/>
  <c r="C90" i="1" s="1"/>
  <c r="C118" i="1" s="1"/>
  <c r="C151" i="1" s="1"/>
  <c r="C180" i="1" s="1"/>
  <c r="C204" i="1" s="1"/>
  <c r="C213" i="1" s="1"/>
  <c r="C220" i="1" s="1"/>
  <c r="C243" i="1" s="1"/>
  <c r="C274" i="1" s="1"/>
  <c r="C282" i="1" s="1"/>
  <c r="C295" i="1" s="1"/>
  <c r="C309" i="1" s="1"/>
  <c r="C334" i="1" s="1"/>
  <c r="C360" i="1" s="1"/>
  <c r="C390" i="1" s="1"/>
  <c r="C422" i="1" s="1"/>
  <c r="C430" i="1" s="1"/>
  <c r="C447" i="1" s="1"/>
  <c r="C506" i="1" s="1"/>
  <c r="C529" i="1" s="1"/>
  <c r="C549" i="1" s="1"/>
  <c r="G25" i="1"/>
  <c r="C25" i="1"/>
</calcChain>
</file>

<file path=xl/comments1.xml><?xml version="1.0" encoding="utf-8"?>
<comments xmlns="http://schemas.openxmlformats.org/spreadsheetml/2006/main">
  <authors>
    <author>Marc</author>
  </authors>
  <commentList>
    <comment ref="G237" authorId="0" shapeId="0">
      <text>
        <r>
          <rPr>
            <b/>
            <sz val="9"/>
            <color indexed="81"/>
            <rFont val="Tahoma"/>
            <family val="2"/>
          </rPr>
          <t>Marc:</t>
        </r>
        <r>
          <rPr>
            <sz val="9"/>
            <color indexed="81"/>
            <rFont val="Tahoma"/>
            <family val="2"/>
          </rPr>
          <t xml:space="preserve">
Oberpionier, Barth in Pau</t>
        </r>
      </text>
    </comment>
    <comment ref="G239" authorId="0" shapeId="0">
      <text>
        <r>
          <rPr>
            <b/>
            <sz val="9"/>
            <color indexed="81"/>
            <rFont val="Tahoma"/>
            <family val="2"/>
          </rPr>
          <t>Marc:</t>
        </r>
        <r>
          <rPr>
            <sz val="9"/>
            <color indexed="81"/>
            <rFont val="Tahoma"/>
            <family val="2"/>
          </rPr>
          <t xml:space="preserve">
Barberer, Klein Darkowitz (Deutschland)</t>
        </r>
      </text>
    </comment>
    <comment ref="O376" authorId="0" shapeId="0">
      <text>
        <r>
          <rPr>
            <b/>
            <sz val="9"/>
            <color indexed="81"/>
            <rFont val="Tahoma"/>
            <family val="2"/>
          </rPr>
          <t>Marc:</t>
        </r>
        <r>
          <rPr>
            <sz val="9"/>
            <color indexed="81"/>
            <rFont val="Tahoma"/>
            <family val="2"/>
          </rPr>
          <t xml:space="preserve">
Dit was een Fransman (R. Unverrzagt?) uit Straatsburg die in juli 1953 vanuit graf STF 50 naar Benfeld (Bas. Rhin) Is overgebracht</t>
        </r>
      </text>
    </comment>
    <comment ref="O403" authorId="0" shapeId="0">
      <text>
        <r>
          <rPr>
            <b/>
            <sz val="9"/>
            <color indexed="81"/>
            <rFont val="Tahoma"/>
            <family val="2"/>
          </rPr>
          <t>Marc:</t>
        </r>
        <r>
          <rPr>
            <sz val="9"/>
            <color indexed="81"/>
            <rFont val="Tahoma"/>
            <family val="2"/>
          </rPr>
          <t xml:space="preserve">
Een Duitser, die daar in een tank verbrandde.</t>
        </r>
      </text>
    </comment>
    <comment ref="O441" authorId="0" shapeId="0">
      <text>
        <r>
          <rPr>
            <b/>
            <sz val="9"/>
            <color indexed="81"/>
            <rFont val="Tahoma"/>
            <charset val="1"/>
          </rPr>
          <t>Marc:</t>
        </r>
        <r>
          <rPr>
            <sz val="9"/>
            <color indexed="81"/>
            <rFont val="Tahoma"/>
            <charset val="1"/>
          </rPr>
          <t xml:space="preserve">
Meerdere foto's beschikbaar, ook van herbegrafenis op 24-04-2014</t>
        </r>
      </text>
    </comment>
    <comment ref="D461" authorId="0" shapeId="0">
      <text>
        <r>
          <rPr>
            <b/>
            <sz val="9"/>
            <color indexed="81"/>
            <rFont val="Tahoma"/>
            <family val="2"/>
          </rPr>
          <t>Marc:</t>
        </r>
        <r>
          <rPr>
            <sz val="9"/>
            <color indexed="81"/>
            <rFont val="Tahoma"/>
            <family val="2"/>
          </rPr>
          <t xml:space="preserve">
Bij boomkwekerij van Gem. SChijndel</t>
        </r>
      </text>
    </comment>
    <comment ref="D495" authorId="0" shapeId="0">
      <text>
        <r>
          <rPr>
            <b/>
            <sz val="9"/>
            <color indexed="81"/>
            <rFont val="Tahoma"/>
            <family val="2"/>
          </rPr>
          <t>Marc:</t>
        </r>
        <r>
          <rPr>
            <sz val="9"/>
            <color indexed="81"/>
            <rFont val="Tahoma"/>
            <family val="2"/>
          </rPr>
          <t xml:space="preserve">
Geen plaatje, gekleed in burgeroverhemd en -broek, uniformjas. Een gefusillerde?</t>
        </r>
      </text>
    </comment>
    <comment ref="D546" authorId="0" shapeId="0">
      <text>
        <r>
          <rPr>
            <b/>
            <sz val="9"/>
            <color indexed="81"/>
            <rFont val="Tahoma"/>
            <family val="2"/>
          </rPr>
          <t>Marc:</t>
        </r>
        <r>
          <rPr>
            <sz val="9"/>
            <color indexed="81"/>
            <rFont val="Tahoma"/>
            <family val="2"/>
          </rPr>
          <t xml:space="preserve">
Gesneuveld op 01-01-1945 Karl Betz (AV-30) op grond van J. v. Stiphout, 150 m. tWv zijn woning en 300 m. tNv de landweg langs de sloot, buurtschap Dorshout</t>
        </r>
      </text>
    </comment>
  </commentList>
</comments>
</file>

<file path=xl/sharedStrings.xml><?xml version="1.0" encoding="utf-8"?>
<sst xmlns="http://schemas.openxmlformats.org/spreadsheetml/2006/main" count="3123" uniqueCount="1074">
  <si>
    <t>Adres</t>
  </si>
  <si>
    <t>Rang</t>
  </si>
  <si>
    <t>Naam</t>
  </si>
  <si>
    <t>Eenheid</t>
  </si>
  <si>
    <t>Geboortedatum</t>
  </si>
  <si>
    <t>Sterfdatum</t>
  </si>
  <si>
    <t>Herbegraven</t>
  </si>
  <si>
    <t>Grafnummer</t>
  </si>
  <si>
    <t>Foto graf</t>
  </si>
  <si>
    <t>Nummering</t>
  </si>
  <si>
    <t>Opmerkingen</t>
  </si>
  <si>
    <t>HBY.12.48</t>
  </si>
  <si>
    <t>STF-1/12 BR-1/9</t>
  </si>
  <si>
    <t>D.15463/83</t>
  </si>
  <si>
    <t>Unteroffizier</t>
  </si>
  <si>
    <t>Karl Ostermann</t>
  </si>
  <si>
    <t>4/Battr. Res Flak Abt 242</t>
  </si>
  <si>
    <t>Y STF 1-1</t>
  </si>
  <si>
    <t>Zie kader rechts</t>
  </si>
  <si>
    <t>7/Flg Rgt 22</t>
  </si>
  <si>
    <t>Y STF 1-2</t>
  </si>
  <si>
    <t>Y STF 1-8</t>
  </si>
  <si>
    <t>Flieger</t>
  </si>
  <si>
    <t>Heinrich Leister</t>
  </si>
  <si>
    <t>R/Flg EB VII</t>
  </si>
  <si>
    <t>Y STF 1-4</t>
  </si>
  <si>
    <t>Obergefreiter</t>
  </si>
  <si>
    <t>Herbert Wulf</t>
  </si>
  <si>
    <t>Aufkl St LH.21</t>
  </si>
  <si>
    <t>Y STF 1-6</t>
  </si>
  <si>
    <t>Schijndelsedijk E.6</t>
  </si>
  <si>
    <t>Jäger</t>
  </si>
  <si>
    <t>Helmut Dürr</t>
  </si>
  <si>
    <t>3/II Flg Rgt 22</t>
  </si>
  <si>
    <t>Y STF 1-7</t>
  </si>
  <si>
    <t>Johann Kesselmann</t>
  </si>
  <si>
    <t>Fl Ausb Btl 12</t>
  </si>
  <si>
    <t>Y STF 1-11</t>
  </si>
  <si>
    <t>Schijndelsedijk B.3</t>
  </si>
  <si>
    <t>Schijndelsedijk E.16</t>
  </si>
  <si>
    <t>Schijndelseweg E.17</t>
  </si>
  <si>
    <t>Bau BB. 13</t>
  </si>
  <si>
    <t>5/R Flak Abt 262</t>
  </si>
  <si>
    <t>B.17</t>
  </si>
  <si>
    <t>BR-10/35</t>
  </si>
  <si>
    <t>D.15484/509</t>
  </si>
  <si>
    <t>Schijndelseweg B.6</t>
  </si>
  <si>
    <t>RAD</t>
  </si>
  <si>
    <t>9A/Flg Rgt 63</t>
  </si>
  <si>
    <t>Schijndelsedijk B.1a</t>
  </si>
  <si>
    <t>Schijndelsedijk?</t>
  </si>
  <si>
    <t>Schotendseijk B.9c</t>
  </si>
  <si>
    <t>Fsch J</t>
  </si>
  <si>
    <t>B.14</t>
  </si>
  <si>
    <t>Sch Flg Ausb Rgt 53</t>
  </si>
  <si>
    <t>B.19</t>
  </si>
  <si>
    <t>Luwa</t>
  </si>
  <si>
    <t>B.20</t>
  </si>
  <si>
    <t>STF-13/23 BR-36/50</t>
  </si>
  <si>
    <t>D.15510/535</t>
  </si>
  <si>
    <t>LN</t>
  </si>
  <si>
    <t>B.207</t>
  </si>
  <si>
    <t>B.37</t>
  </si>
  <si>
    <t>B.42</t>
  </si>
  <si>
    <t>St Kp IR.536</t>
  </si>
  <si>
    <t>3/IEB.386</t>
  </si>
  <si>
    <t>Nachsch Kp</t>
  </si>
  <si>
    <t>B.57</t>
  </si>
  <si>
    <t>Ollandseweg B.203</t>
  </si>
  <si>
    <t>5/Püs Kp NE 20</t>
  </si>
  <si>
    <t>Grenadier</t>
  </si>
  <si>
    <t>Wilhelm Schmülling</t>
  </si>
  <si>
    <t>1/JEB.46</t>
  </si>
  <si>
    <t>Y STF 2-14</t>
  </si>
  <si>
    <t>Gefreiter</t>
  </si>
  <si>
    <t>Arno Schlosser</t>
  </si>
  <si>
    <t>A2/JEB.31</t>
  </si>
  <si>
    <t>Y STF 2-13</t>
  </si>
  <si>
    <t>Ollandseweg B.184</t>
  </si>
  <si>
    <t>B.58</t>
  </si>
  <si>
    <t>B.62</t>
  </si>
  <si>
    <t>B.73</t>
  </si>
  <si>
    <t>B.92A</t>
  </si>
  <si>
    <t>?</t>
  </si>
  <si>
    <t>HBY.1.49</t>
  </si>
  <si>
    <t>BR-51/70 STF-24/25</t>
  </si>
  <si>
    <t>D.15536/7 15540/559</t>
  </si>
  <si>
    <t>B.90a</t>
  </si>
  <si>
    <t>E.154</t>
  </si>
  <si>
    <t>9/Flg Ausb Rgt 23</t>
  </si>
  <si>
    <t>3/Flg Ausb Rgt 62</t>
  </si>
  <si>
    <t>Veghelseweg E.108</t>
  </si>
  <si>
    <t>Bestseweg</t>
  </si>
  <si>
    <t>BR-71/86 STF-26/36</t>
  </si>
  <si>
    <t>D.15560/586</t>
  </si>
  <si>
    <t>Bestseweg C.99</t>
  </si>
  <si>
    <t>C.115A</t>
  </si>
  <si>
    <t>JR.535</t>
  </si>
  <si>
    <t>C.115c</t>
  </si>
  <si>
    <t>St Kp Lds EB.2</t>
  </si>
  <si>
    <t>Krimsele C.116</t>
  </si>
  <si>
    <t>Y STF 3-26</t>
  </si>
  <si>
    <t>C.134</t>
  </si>
  <si>
    <t>Roman Clara</t>
  </si>
  <si>
    <t>Y STF 3-27</t>
  </si>
  <si>
    <t>Bestseweg C.68</t>
  </si>
  <si>
    <t>Willi Lanz</t>
  </si>
  <si>
    <t>Lds EB.2</t>
  </si>
  <si>
    <t>Y STF 3-28</t>
  </si>
  <si>
    <t>Lorenz Seitz</t>
  </si>
  <si>
    <t>Y STF 3-29</t>
  </si>
  <si>
    <t>Herbert Friedrich</t>
  </si>
  <si>
    <t>2/IEB.32</t>
  </si>
  <si>
    <t>Y STF 3-30</t>
  </si>
  <si>
    <t>Kraftfahrer</t>
  </si>
  <si>
    <t>Kurt Schwerdtfeger</t>
  </si>
  <si>
    <t>KF</t>
  </si>
  <si>
    <t>1944?</t>
  </si>
  <si>
    <t>Y STF 3-31</t>
  </si>
  <si>
    <t>Y STF 3-32</t>
  </si>
  <si>
    <t>Bestseweg A1</t>
  </si>
  <si>
    <t>Y STF 3-33</t>
  </si>
  <si>
    <t>Y STF 3-34</t>
  </si>
  <si>
    <t>Hermann Krause</t>
  </si>
  <si>
    <t>9/AR.175</t>
  </si>
  <si>
    <t>Y STF 3-35</t>
  </si>
  <si>
    <t>Y STF 3-36</t>
  </si>
  <si>
    <t>buurtschap Hulst C.144</t>
  </si>
  <si>
    <t>C.136</t>
  </si>
  <si>
    <t>C.144</t>
  </si>
  <si>
    <t>C.143</t>
  </si>
  <si>
    <t>St Kp AR. 136</t>
  </si>
  <si>
    <t>St Kp GEB 470</t>
  </si>
  <si>
    <t>BR-87/99 STF-37/46</t>
  </si>
  <si>
    <t>D.15587/609</t>
  </si>
  <si>
    <t>GEB.14</t>
  </si>
  <si>
    <t>9/JR 208</t>
  </si>
  <si>
    <t>C.141</t>
  </si>
  <si>
    <t>C.127</t>
  </si>
  <si>
    <t>C.145</t>
  </si>
  <si>
    <t>2/JEB 412</t>
  </si>
  <si>
    <t>St Kp GEB 212</t>
  </si>
  <si>
    <t>C.129</t>
  </si>
  <si>
    <t>C.138</t>
  </si>
  <si>
    <t>C.78</t>
  </si>
  <si>
    <t>1/FL Ausb Rgt 42</t>
  </si>
  <si>
    <t>Gustav Nitsche</t>
  </si>
  <si>
    <t>Y STF 4-37</t>
  </si>
  <si>
    <t>Heinrich Döhmann</t>
  </si>
  <si>
    <t>Y STF 4-38</t>
  </si>
  <si>
    <t>Heinrich Delbrügge</t>
  </si>
  <si>
    <t>Y STF 4-40</t>
  </si>
  <si>
    <t>Siegfried Pfeil</t>
  </si>
  <si>
    <t>Y STF 4-39</t>
  </si>
  <si>
    <t>Y STF 4-41</t>
  </si>
  <si>
    <t>Y STF 4-42</t>
  </si>
  <si>
    <t>Y STF 4-43</t>
  </si>
  <si>
    <t>Y STF 4-44</t>
  </si>
  <si>
    <t>3/IEB.58</t>
  </si>
  <si>
    <t>Y STF 4-45</t>
  </si>
  <si>
    <t>Y STF 4-46</t>
  </si>
  <si>
    <t>HBY.3.49</t>
  </si>
  <si>
    <t>BR-224/241</t>
  </si>
  <si>
    <t>D.15784/801</t>
  </si>
  <si>
    <t>Eerdenseweg F.13</t>
  </si>
  <si>
    <t>San</t>
  </si>
  <si>
    <t>29-09-1944?</t>
  </si>
  <si>
    <t>30-09-1944?</t>
  </si>
  <si>
    <t>Fl Ers IG Nachr</t>
  </si>
  <si>
    <t>3/Battr Klak EA.18</t>
  </si>
  <si>
    <t>Uffz-Schule 3 DLW 2 Kp</t>
  </si>
  <si>
    <t>4/Flg Ausb Rgt 52</t>
  </si>
  <si>
    <t>10/Flg Ausb Rgt 11</t>
  </si>
  <si>
    <t>C.39</t>
  </si>
  <si>
    <t>JG Ekp 79</t>
  </si>
  <si>
    <t>13 JG Kp/IR.226</t>
  </si>
  <si>
    <t>St Kp GEB 487</t>
  </si>
  <si>
    <t>BR 242/243 STF-97</t>
  </si>
  <si>
    <t>D 15802/5</t>
  </si>
  <si>
    <t>E.1</t>
  </si>
  <si>
    <t>Y STF 3-97</t>
  </si>
  <si>
    <t>Rolf Germer</t>
  </si>
  <si>
    <t>BR-242</t>
  </si>
  <si>
    <t>BR-243</t>
  </si>
  <si>
    <t>HBY.2.52</t>
  </si>
  <si>
    <t>BR-244?</t>
  </si>
  <si>
    <t>D.23286</t>
  </si>
  <si>
    <t>Heikant</t>
  </si>
  <si>
    <t>HBY.3.56</t>
  </si>
  <si>
    <t>AH-11-265/274</t>
  </si>
  <si>
    <t>D.1521/30</t>
  </si>
  <si>
    <t>Oberjäger</t>
  </si>
  <si>
    <t>Jakob Rettig</t>
  </si>
  <si>
    <t>AH-11-265</t>
  </si>
  <si>
    <t>Hermann Reichle</t>
  </si>
  <si>
    <t>AH-11-266</t>
  </si>
  <si>
    <t>Bernard Wienskowski</t>
  </si>
  <si>
    <t>AH-11-267</t>
  </si>
  <si>
    <t>Stabsgefreiter</t>
  </si>
  <si>
    <t>Werner Neumann</t>
  </si>
  <si>
    <t>AH-11-268</t>
  </si>
  <si>
    <t>Karl Neuner</t>
  </si>
  <si>
    <t>9/Fsch. J. Rgt 43</t>
  </si>
  <si>
    <t>AH-11-269</t>
  </si>
  <si>
    <t>Rudolf Schulz</t>
  </si>
  <si>
    <t>AH-11-270</t>
  </si>
  <si>
    <t>Harry Joretzky</t>
  </si>
  <si>
    <t>AH-11-271</t>
  </si>
  <si>
    <t>Hermann Chwieja</t>
  </si>
  <si>
    <t>3 Reg. 46Res. Flaksch. Abt. 708</t>
  </si>
  <si>
    <t>AH-11-272</t>
  </si>
  <si>
    <t>Walter Fickert</t>
  </si>
  <si>
    <t>AH-11-273</t>
  </si>
  <si>
    <t>Feldwebel</t>
  </si>
  <si>
    <t>Hellmut Friedrichs</t>
  </si>
  <si>
    <t>AH-11-274</t>
  </si>
  <si>
    <t>1x 9/Fsch. J. Rgt 7</t>
  </si>
  <si>
    <t>3x 2/Fsch. J. Btl Balzereit</t>
  </si>
  <si>
    <t>1x LN Bau Kp</t>
  </si>
  <si>
    <t>1x 17 Lg N Rgt 11</t>
  </si>
  <si>
    <t>1x Bau EB. 2</t>
  </si>
  <si>
    <t>1x onbekend</t>
  </si>
  <si>
    <t>HBY.12.47</t>
  </si>
  <si>
    <t>BI-201/218</t>
  </si>
  <si>
    <t>D.683/700801</t>
  </si>
  <si>
    <t>Fsch. J.</t>
  </si>
  <si>
    <t xml:space="preserve">Gefreiter </t>
  </si>
  <si>
    <t>Adolf Filsinger</t>
  </si>
  <si>
    <t>BI-208</t>
  </si>
  <si>
    <t>2/IEB. 469</t>
  </si>
  <si>
    <t>Bij C. Rijkens F.100</t>
  </si>
  <si>
    <t>Werner Gruner</t>
  </si>
  <si>
    <t>BI-218</t>
  </si>
  <si>
    <t>HBY.3.48</t>
  </si>
  <si>
    <t>BJ-245/246</t>
  </si>
  <si>
    <t>D.8010/11</t>
  </si>
  <si>
    <t>Langs weg "De Glorie"</t>
  </si>
  <si>
    <t>Robert Schmidt</t>
  </si>
  <si>
    <t>BJ-245</t>
  </si>
  <si>
    <t>Op de Locht F.57</t>
  </si>
  <si>
    <t>Wachtmeister</t>
  </si>
  <si>
    <t>Herbert Dall</t>
  </si>
  <si>
    <t>BJ-246</t>
  </si>
  <si>
    <t>HBY.6.48</t>
  </si>
  <si>
    <t>BA-294</t>
  </si>
  <si>
    <t>D.12044</t>
  </si>
  <si>
    <t>G.25</t>
  </si>
  <si>
    <t>HBY.10.48</t>
  </si>
  <si>
    <t>BF-244</t>
  </si>
  <si>
    <t>D.14674</t>
  </si>
  <si>
    <t>Heikant G.26</t>
  </si>
  <si>
    <t>Eugen Martini</t>
  </si>
  <si>
    <t>1/Luwa Bau Btl. 3/VI</t>
  </si>
  <si>
    <t>BR-107/118</t>
  </si>
  <si>
    <t>D.15617/28</t>
  </si>
  <si>
    <t>F.60</t>
  </si>
  <si>
    <t>26-09-1944?</t>
  </si>
  <si>
    <t>Veghelsedijk F.58</t>
  </si>
  <si>
    <t>Walter Meyer</t>
  </si>
  <si>
    <t>BR-110</t>
  </si>
  <si>
    <t>3/Flak Schw EA.43</t>
  </si>
  <si>
    <t>F.79</t>
  </si>
  <si>
    <t>Hoeves?</t>
  </si>
  <si>
    <t>BR-119/138</t>
  </si>
  <si>
    <t>D.15629/48</t>
  </si>
  <si>
    <t>Zeilkamp</t>
  </si>
  <si>
    <t>Wijbosch</t>
  </si>
  <si>
    <t>7/Flg Rgt 32 (Einheit Finzel)</t>
  </si>
  <si>
    <t>A/Flg Ausb Rgt 63</t>
  </si>
  <si>
    <t>Flg Rgt (Einheit Finzel)</t>
  </si>
  <si>
    <t>4/Fsch. J. HG.</t>
  </si>
  <si>
    <t>2/Fsch. J. HG.</t>
  </si>
  <si>
    <t>4/Schw Bttr Flak EA.24</t>
  </si>
  <si>
    <t>G.34?</t>
  </si>
  <si>
    <t>Kerkstraat F.19</t>
  </si>
  <si>
    <t>Inf</t>
  </si>
  <si>
    <t>7 in 1 massagraf</t>
  </si>
  <si>
    <t>Blokhuis 12, km-paal 12</t>
  </si>
  <si>
    <t>Flak EA. 97</t>
  </si>
  <si>
    <t>BR-139/150 STF-47/58</t>
  </si>
  <si>
    <t>D.15649/72</t>
  </si>
  <si>
    <t>Zandvliet G.145</t>
  </si>
  <si>
    <t>Luwa Flh Kdtr Gablingen</t>
  </si>
  <si>
    <t>Henry Timm</t>
  </si>
  <si>
    <t>Y STF 4-47</t>
  </si>
  <si>
    <t>Heinrich Wiegel</t>
  </si>
  <si>
    <t>Y STF 4-48</t>
  </si>
  <si>
    <t>R/Flg EB XII</t>
  </si>
  <si>
    <t>7/A Schw Flak EA.39</t>
  </si>
  <si>
    <t>Coeveringsedijk G.20</t>
  </si>
  <si>
    <t>Leutnant</t>
  </si>
  <si>
    <t>Johann Schmidt</t>
  </si>
  <si>
    <t>St Bttr/Flak EA.3</t>
  </si>
  <si>
    <t>Y STF 5-52</t>
  </si>
  <si>
    <t>G.20</t>
  </si>
  <si>
    <t>Y STF 5-53</t>
  </si>
  <si>
    <t>Y STF 5-54</t>
  </si>
  <si>
    <t>Richard Bartetzko</t>
  </si>
  <si>
    <t>St A/Pio EB.213</t>
  </si>
  <si>
    <t>Y STF 5-55</t>
  </si>
  <si>
    <t>Josef Görner</t>
  </si>
  <si>
    <t>St Kp GEB. 185</t>
  </si>
  <si>
    <t>Y STF 5-56</t>
  </si>
  <si>
    <t>Heikamp G.33</t>
  </si>
  <si>
    <t>Heinrich Bovenkerk</t>
  </si>
  <si>
    <t>Y STF 5-57</t>
  </si>
  <si>
    <t>Karlheinz Ohl</t>
  </si>
  <si>
    <t>Y STF 5-58?</t>
  </si>
  <si>
    <t>G.33</t>
  </si>
  <si>
    <t>4/IEB.202</t>
  </si>
  <si>
    <t>HBY.2.49</t>
  </si>
  <si>
    <t>BR-151/172 STF-59/63</t>
  </si>
  <si>
    <t>D.15673/98</t>
  </si>
  <si>
    <t>IG Ekp 522</t>
  </si>
  <si>
    <t>A.43</t>
  </si>
  <si>
    <t>11/Flak Rgt Nachr Kdo</t>
  </si>
  <si>
    <t>A.41</t>
  </si>
  <si>
    <t>G.34</t>
  </si>
  <si>
    <t>3/Flak EA.61</t>
  </si>
  <si>
    <t>G.32</t>
  </si>
  <si>
    <t>Stationsstraat 22</t>
  </si>
  <si>
    <t>G.4</t>
  </si>
  <si>
    <t>Stationsstraat 49</t>
  </si>
  <si>
    <t>2/1 Flak Rgt 3</t>
  </si>
  <si>
    <t>Sportparkweg</t>
  </si>
  <si>
    <t>St Kp GEB.348</t>
  </si>
  <si>
    <t>G.13</t>
  </si>
  <si>
    <t>Anton Riessle</t>
  </si>
  <si>
    <t>Y STF 5-59</t>
  </si>
  <si>
    <t>Molenstraat G.67</t>
  </si>
  <si>
    <t>Josef Steinhoff</t>
  </si>
  <si>
    <t>Y STF 5-60</t>
  </si>
  <si>
    <t>G.59</t>
  </si>
  <si>
    <t>Wilhelm Seim</t>
  </si>
  <si>
    <t>Y STF 6-61</t>
  </si>
  <si>
    <t>Stabgefreiter</t>
  </si>
  <si>
    <t>Paul Schnieder</t>
  </si>
  <si>
    <t>4/Res Flak Abt. 404</t>
  </si>
  <si>
    <t>Y STF 6-62</t>
  </si>
  <si>
    <t>Heinrich Gerstner</t>
  </si>
  <si>
    <t>Y STF 6-63</t>
  </si>
  <si>
    <t>STF-64/65</t>
  </si>
  <si>
    <t>D.15699/700</t>
  </si>
  <si>
    <t>Anton Wertenbruch</t>
  </si>
  <si>
    <t>13/Flg Rgt 6</t>
  </si>
  <si>
    <t>Y STF 6-64</t>
  </si>
  <si>
    <t>G.84</t>
  </si>
  <si>
    <t>Y STF 6-65</t>
  </si>
  <si>
    <t>STF-66/71</t>
  </si>
  <si>
    <t>Wijbosscheweg G.91</t>
  </si>
  <si>
    <t>Siegfried Merkel</t>
  </si>
  <si>
    <t>Y STF 6-66</t>
  </si>
  <si>
    <t>Massagraf</t>
  </si>
  <si>
    <t>Oberfeldwebel</t>
  </si>
  <si>
    <t>Karl Götz</t>
  </si>
  <si>
    <t>Y STF 6-67</t>
  </si>
  <si>
    <t>Dietrich Achilles</t>
  </si>
  <si>
    <t>Y STF 6-68</t>
  </si>
  <si>
    <t>Y STF 6-69</t>
  </si>
  <si>
    <t>Willi Ullrich</t>
  </si>
  <si>
    <t>Y STF 6-70</t>
  </si>
  <si>
    <t>Vliegveld bij Eerde</t>
  </si>
  <si>
    <t>Y STF 6-71</t>
  </si>
  <si>
    <t>STF-72/84 BR-172/209</t>
  </si>
  <si>
    <t>D.15707/57</t>
  </si>
  <si>
    <t>Pastoor van Erpstraat 1</t>
  </si>
  <si>
    <t>Y STF 6-72</t>
  </si>
  <si>
    <t>zie kader rechts</t>
  </si>
  <si>
    <t>Massagraf van 5</t>
  </si>
  <si>
    <t>Y STF 6-73</t>
  </si>
  <si>
    <t>Y STF 6-74</t>
  </si>
  <si>
    <t>Fritz Kretschmer</t>
  </si>
  <si>
    <t>Y STF 6-75</t>
  </si>
  <si>
    <t>Ulrich Lüdemann</t>
  </si>
  <si>
    <t>Y STF 7-76</t>
  </si>
  <si>
    <t>Wijbosscheweg 33</t>
  </si>
  <si>
    <t>Obervormann</t>
  </si>
  <si>
    <t>Werner Buchholz</t>
  </si>
  <si>
    <t>Y STF 7-77</t>
  </si>
  <si>
    <t>Hauptvormann</t>
  </si>
  <si>
    <t>Otto Meye</t>
  </si>
  <si>
    <t>Y STF 7-78</t>
  </si>
  <si>
    <t>De Beemt</t>
  </si>
  <si>
    <t>Waht</t>
  </si>
  <si>
    <t>Y STF 7-79</t>
  </si>
  <si>
    <t>Hoofdstraat 190</t>
  </si>
  <si>
    <t>Otto Witterberg</t>
  </si>
  <si>
    <t>Y STF 7-80</t>
  </si>
  <si>
    <t>Heinz-Joachim Weigandt</t>
  </si>
  <si>
    <t>Y STF 7-81</t>
  </si>
  <si>
    <t>2/Lds EB. I</t>
  </si>
  <si>
    <t>2/Lds EB. 50</t>
  </si>
  <si>
    <t>Stab I Res. Flak 762</t>
  </si>
  <si>
    <t>Gustav Pielhoff</t>
  </si>
  <si>
    <t>3/Flg Ausb Rgt 32</t>
  </si>
  <si>
    <t>Y TF 7-82</t>
  </si>
  <si>
    <t>Stab/IEB. II</t>
  </si>
  <si>
    <t>Y TF 7-83</t>
  </si>
  <si>
    <t>Erwin Schmelz</t>
  </si>
  <si>
    <t>St Nachr Bttr Flak EA.6</t>
  </si>
  <si>
    <t>Y TF 7-84</t>
  </si>
  <si>
    <t>2/Fsch J HG</t>
  </si>
  <si>
    <t>Hoofdstraat 29</t>
  </si>
  <si>
    <t>A.5</t>
  </si>
  <si>
    <t>Schoot 39</t>
  </si>
  <si>
    <t>Schoot 40</t>
  </si>
  <si>
    <t>22-09-1944?</t>
  </si>
  <si>
    <t>Hermalen 93B</t>
  </si>
  <si>
    <t>Fsch. J. Rgt 6</t>
  </si>
  <si>
    <t>Hermalen A.70</t>
  </si>
  <si>
    <t>Lds Ekp 4/17</t>
  </si>
  <si>
    <t>2/IEB.222</t>
  </si>
  <si>
    <t>1/Lds EB.18</t>
  </si>
  <si>
    <t>1/Bau Kp 490</t>
  </si>
  <si>
    <t>Inf Nachr Ekp 79</t>
  </si>
  <si>
    <t>1/Bau EB.15</t>
  </si>
  <si>
    <t>B.56</t>
  </si>
  <si>
    <t>Buurtschap Hemden B.81</t>
  </si>
  <si>
    <t>B.81</t>
  </si>
  <si>
    <t>Oetelaar C.2</t>
  </si>
  <si>
    <t>Schijndelseweg</t>
  </si>
  <si>
    <t>Burger?</t>
  </si>
  <si>
    <t>A/Flg Ausb Rgt 71</t>
  </si>
  <si>
    <t>10/Flg Rgt 51</t>
  </si>
  <si>
    <t>St Kp GEB 1698</t>
  </si>
  <si>
    <t>Molendijk 24</t>
  </si>
  <si>
    <t>HBY.1.50</t>
  </si>
  <si>
    <t>AV-5/21</t>
  </si>
  <si>
    <t>D.22445/61</t>
  </si>
  <si>
    <t>Beukelaar 104D</t>
  </si>
  <si>
    <t>5.Sch Kp AIR 154</t>
  </si>
  <si>
    <t>F.11</t>
  </si>
  <si>
    <t>Heuvelsestraat 75</t>
  </si>
  <si>
    <t>De Heuvel F.7</t>
  </si>
  <si>
    <t>3/1 E Rgt 30</t>
  </si>
  <si>
    <t>Ruwveldenlaan</t>
  </si>
  <si>
    <t>Veghelseweg A.192</t>
  </si>
  <si>
    <t>A.192</t>
  </si>
  <si>
    <t>Boterpad H.12</t>
  </si>
  <si>
    <t>Boterpad</t>
  </si>
  <si>
    <t>4/MG/KGR</t>
  </si>
  <si>
    <t>Grootdonk H.22</t>
  </si>
  <si>
    <t>H.10</t>
  </si>
  <si>
    <t>1/E JR.38</t>
  </si>
  <si>
    <t>AV-22/35</t>
  </si>
  <si>
    <t>D.22462/75</t>
  </si>
  <si>
    <t>Hoogstraat</t>
  </si>
  <si>
    <t>NSKK/Todt</t>
  </si>
  <si>
    <t>C.37</t>
  </si>
  <si>
    <t>C.37?</t>
  </si>
  <si>
    <t>11/IR. 407</t>
  </si>
  <si>
    <t>Beukelaar D.104</t>
  </si>
  <si>
    <t>Beukelaar</t>
  </si>
  <si>
    <t>SS T JEB. I</t>
  </si>
  <si>
    <t>H.9</t>
  </si>
  <si>
    <t>2/PIO 169</t>
  </si>
  <si>
    <t>Inf Nachr</t>
  </si>
  <si>
    <t>1/IEB.322</t>
  </si>
  <si>
    <t>Zuid Willemsvaart</t>
  </si>
  <si>
    <t>2/Flg Ausb rgt 53</t>
  </si>
  <si>
    <t>Dorshout C.23</t>
  </si>
  <si>
    <t>Oberleutnant</t>
  </si>
  <si>
    <t>Karl Betz</t>
  </si>
  <si>
    <t>Luwa 10/JG.6</t>
  </si>
  <si>
    <t>AV-30</t>
  </si>
  <si>
    <t>Nummer</t>
  </si>
  <si>
    <t>Plaats</t>
  </si>
  <si>
    <t>Soort graf</t>
  </si>
  <si>
    <t>Beschrijving locatie</t>
  </si>
  <si>
    <t>81-1</t>
  </si>
  <si>
    <t>Sint Oedenrode</t>
  </si>
  <si>
    <t>81-1-a</t>
  </si>
  <si>
    <t>N.H. Kerkhof</t>
  </si>
  <si>
    <t>81-1-b</t>
  </si>
  <si>
    <t>81-1-c</t>
  </si>
  <si>
    <t>81-1-d</t>
  </si>
  <si>
    <t>81-1-e</t>
  </si>
  <si>
    <t>81-1-f</t>
  </si>
  <si>
    <t>81-1-g</t>
  </si>
  <si>
    <t>Veldgraf</t>
  </si>
  <si>
    <t>In de bongerd, 37 m. tZv huis J. v. Lieverloo</t>
  </si>
  <si>
    <t>81-1-h</t>
  </si>
  <si>
    <t>op 67 m. tZv nr. E.6</t>
  </si>
  <si>
    <t>81-1-i</t>
  </si>
  <si>
    <t>15 m. tOv A. v. Weert</t>
  </si>
  <si>
    <t>81-1-j</t>
  </si>
  <si>
    <t>Aan de zandweg langs het Missiehuis Paters Damianen</t>
  </si>
  <si>
    <t>81-1-k</t>
  </si>
  <si>
    <t>10 m. tZv J. Vervoort</t>
  </si>
  <si>
    <t>81-1-l</t>
  </si>
  <si>
    <t>81-1-m</t>
  </si>
  <si>
    <t>In weide 18 m. tWv E.16</t>
  </si>
  <si>
    <t>81-1-n</t>
  </si>
  <si>
    <t>Op erf van H. v. Weelen</t>
  </si>
  <si>
    <t>81-1-o</t>
  </si>
  <si>
    <t>81-1-p</t>
  </si>
  <si>
    <t>81-1-q</t>
  </si>
  <si>
    <t>81-1-r</t>
  </si>
  <si>
    <t>81-1-s</t>
  </si>
  <si>
    <t>Op land van H. v. Oorschot</t>
  </si>
  <si>
    <t>81-1-t</t>
  </si>
  <si>
    <t>81-1-u</t>
  </si>
  <si>
    <t>Totaal graven:</t>
  </si>
  <si>
    <t>Naam gesneuvelde bij locatie bekend:</t>
  </si>
  <si>
    <t>Cumulatief:</t>
  </si>
  <si>
    <t>81-2</t>
  </si>
  <si>
    <t>81-2-a</t>
  </si>
  <si>
    <t>30 m. tZv J. v. Lieverloo in de sloot</t>
  </si>
  <si>
    <t>81-2-b</t>
  </si>
  <si>
    <t>Op land van Brouwer</t>
  </si>
  <si>
    <t>81-2-c</t>
  </si>
  <si>
    <t>81-2-d</t>
  </si>
  <si>
    <t>81-2-e</t>
  </si>
  <si>
    <t>81-2-f</t>
  </si>
  <si>
    <t>81-2-g</t>
  </si>
  <si>
    <t>81-2-h</t>
  </si>
  <si>
    <t>81-2-i</t>
  </si>
  <si>
    <t>81-2-j</t>
  </si>
  <si>
    <t>81-2-k</t>
  </si>
  <si>
    <t>81-2-l</t>
  </si>
  <si>
    <t>Op weide van A. de Vette</t>
  </si>
  <si>
    <t>81-2-m</t>
  </si>
  <si>
    <t>30 m. tZv en t/o boerderij van v/d Spaank</t>
  </si>
  <si>
    <t>81-2-n</t>
  </si>
  <si>
    <t>Op bouwland van W. v/d Bosch</t>
  </si>
  <si>
    <t>81-2-o</t>
  </si>
  <si>
    <t>Op bouwland van Wed. A. v/d Brandt</t>
  </si>
  <si>
    <t>81-2-p</t>
  </si>
  <si>
    <t>10 m. Nov B.14</t>
  </si>
  <si>
    <t>81-2-q</t>
  </si>
  <si>
    <t>81-2-r</t>
  </si>
  <si>
    <t>40 m. NWv B.19 H. Boumans</t>
  </si>
  <si>
    <t>81-2-s</t>
  </si>
  <si>
    <t>70 m. NWv B.19 H. Boumans</t>
  </si>
  <si>
    <t>81-2-t</t>
  </si>
  <si>
    <t>6 m. ZW van 81-2-r en 81-2-s</t>
  </si>
  <si>
    <t>81-2-u</t>
  </si>
  <si>
    <t>81-2-v</t>
  </si>
  <si>
    <t>81-2-w</t>
  </si>
  <si>
    <t>81-2-x</t>
  </si>
  <si>
    <t>81-2-y</t>
  </si>
  <si>
    <t>40 m. NO van 81-2-r en 81-2-s</t>
  </si>
  <si>
    <t>81-2-z</t>
  </si>
  <si>
    <t>70 m. NWv B.20</t>
  </si>
  <si>
    <t>81-3</t>
  </si>
  <si>
    <t>81-3-a</t>
  </si>
  <si>
    <t>8 m. Wv B.20</t>
  </si>
  <si>
    <t>81-3-b</t>
  </si>
  <si>
    <t>81-3-c</t>
  </si>
  <si>
    <t>81-3-d</t>
  </si>
  <si>
    <t>81-3-e</t>
  </si>
  <si>
    <t>Op land van Simon Donkers, 60 m. tZv de boerderij</t>
  </si>
  <si>
    <t>81-3-f</t>
  </si>
  <si>
    <t>Op land van Simon Donkers, 80 m. tZv de boerderij</t>
  </si>
  <si>
    <t>81-3-g</t>
  </si>
  <si>
    <t>In de bongerd van M. v. Bree</t>
  </si>
  <si>
    <t>81-3-h</t>
  </si>
  <si>
    <t>In de bongerd van C. de Haan</t>
  </si>
  <si>
    <t>81-3-i</t>
  </si>
  <si>
    <t>81-3-j</t>
  </si>
  <si>
    <t>81-3-k</t>
  </si>
  <si>
    <t>30 m. tOv B.20 Hr. Vervoort (Olland)</t>
  </si>
  <si>
    <t>81-3-l</t>
  </si>
  <si>
    <t>81-3-m</t>
  </si>
  <si>
    <t>81-3-n</t>
  </si>
  <si>
    <t>20 m. tWv B.57 M. de Koning</t>
  </si>
  <si>
    <t>81-3-o</t>
  </si>
  <si>
    <t>100 m. tZv Ollandseweg B.203</t>
  </si>
  <si>
    <t>81-3-p</t>
  </si>
  <si>
    <t>81-3-q</t>
  </si>
  <si>
    <t>81-3-r</t>
  </si>
  <si>
    <t>81-3-s</t>
  </si>
  <si>
    <t>81-3-t</t>
  </si>
  <si>
    <t>70 m. tOv Ollandseweg B.184 A. Bekkers</t>
  </si>
  <si>
    <t>81-3-u</t>
  </si>
  <si>
    <t>90 m. tZv B.58 L. Huibers</t>
  </si>
  <si>
    <t>81-3-v</t>
  </si>
  <si>
    <t>81-3-w</t>
  </si>
  <si>
    <t>1 m. Wv B.62 Wed. M. v. Agt</t>
  </si>
  <si>
    <t>81-3-x</t>
  </si>
  <si>
    <t>6 m. tN van 81-3-w</t>
  </si>
  <si>
    <t>81-3-y</t>
  </si>
  <si>
    <t>5 m. tOv B.73 H. v.d. Velden</t>
  </si>
  <si>
    <t>81-3-z</t>
  </si>
  <si>
    <t>150 m. tOv B.92A T. Wouters</t>
  </si>
  <si>
    <t>81-4</t>
  </si>
  <si>
    <t>81-4-a</t>
  </si>
  <si>
    <t>15 m. TWv M. Wouters B.90a</t>
  </si>
  <si>
    <t>81-4-b</t>
  </si>
  <si>
    <t>81-4-c</t>
  </si>
  <si>
    <t>Olland</t>
  </si>
  <si>
    <t>R.K. Kerkhof</t>
  </si>
  <si>
    <t>R.K. Kerkhof Olland</t>
  </si>
  <si>
    <t>81-4-d</t>
  </si>
  <si>
    <t>81-4-e</t>
  </si>
  <si>
    <t>81-4-f</t>
  </si>
  <si>
    <t>Aan de Schijndelseweg op land van P. v. Gorkum</t>
  </si>
  <si>
    <t>81-4-g</t>
  </si>
  <si>
    <t>Koevering</t>
  </si>
  <si>
    <t>6 m. tOv E.154 J. Pepers, buurtschap Koevering</t>
  </si>
  <si>
    <t>81-4-h</t>
  </si>
  <si>
    <t>81-4-i</t>
  </si>
  <si>
    <t>81-4-j</t>
  </si>
  <si>
    <t>81-4-k</t>
  </si>
  <si>
    <t>900 m. tNv E.154</t>
  </si>
  <si>
    <t>81-4-l</t>
  </si>
  <si>
    <t>81-4-m</t>
  </si>
  <si>
    <t>Op land van H. Dortmans</t>
  </si>
  <si>
    <t>81-4-n</t>
  </si>
  <si>
    <t>81-4-o</t>
  </si>
  <si>
    <t>81-4-p</t>
  </si>
  <si>
    <t>Op land van C. v. Dongen</t>
  </si>
  <si>
    <t>81-4-q</t>
  </si>
  <si>
    <t>t/o Café P. v. Asseldonk</t>
  </si>
  <si>
    <t>81-4-r</t>
  </si>
  <si>
    <t>81-4-s</t>
  </si>
  <si>
    <t>81-4-t</t>
  </si>
  <si>
    <t>81-4-u</t>
  </si>
  <si>
    <t>81-4-v</t>
  </si>
  <si>
    <t>81-5</t>
  </si>
  <si>
    <t>81-5-a</t>
  </si>
  <si>
    <t>Boschkant</t>
  </si>
  <si>
    <t>Op bouwland van J. v.d. Heijden</t>
  </si>
  <si>
    <t>81-5-b</t>
  </si>
  <si>
    <t>Bij J. Leyendekker</t>
  </si>
  <si>
    <t>81-5-c</t>
  </si>
  <si>
    <t>81-5-d</t>
  </si>
  <si>
    <t>Bij H. v.d. Biggelaar</t>
  </si>
  <si>
    <t>81-5-e</t>
  </si>
  <si>
    <t>In het bos bij C.115c</t>
  </si>
  <si>
    <t>81-5-f</t>
  </si>
  <si>
    <t>20 m. tOv woning A. Hulzen</t>
  </si>
  <si>
    <t>81-5-g</t>
  </si>
  <si>
    <t>Bij Boschkant</t>
  </si>
  <si>
    <t>81-5-h</t>
  </si>
  <si>
    <t>In de bongerd van W. de Brouwer, buurtschap Fernhout</t>
  </si>
  <si>
    <t>81-5-i</t>
  </si>
  <si>
    <t>70 m. tZv M. v.d. Vleuten</t>
  </si>
  <si>
    <t>81-5-j</t>
  </si>
  <si>
    <t>30 m. tZv boerderij van Hovers</t>
  </si>
  <si>
    <t>81-5-k</t>
  </si>
  <si>
    <t>50 m. tZv boerderij van Hovers</t>
  </si>
  <si>
    <t>81-5-l</t>
  </si>
  <si>
    <t>150 m. tZv boerderij van Hovers</t>
  </si>
  <si>
    <t>81-5-m</t>
  </si>
  <si>
    <t>Op erf van A. v.d. Sande</t>
  </si>
  <si>
    <t>81-5-n</t>
  </si>
  <si>
    <t>Bij de Boerenbond</t>
  </si>
  <si>
    <t>81-5-o</t>
  </si>
  <si>
    <t>Aan de West-zijde van de Dommel-Nagelsebrug</t>
  </si>
  <si>
    <t>81-5-p</t>
  </si>
  <si>
    <t>In de bongerd van A. v.d. Velde</t>
  </si>
  <si>
    <t>81-5-q</t>
  </si>
  <si>
    <t>In de bongerd van M. v. Schijndel, 35 m. NO van C.144</t>
  </si>
  <si>
    <t>81-5-r</t>
  </si>
  <si>
    <t>81-5-s</t>
  </si>
  <si>
    <t>81-5-t</t>
  </si>
  <si>
    <t>81-5-u</t>
  </si>
  <si>
    <t>In de sloot bij de afgebrande boerderij M. v. Schijndel</t>
  </si>
  <si>
    <t>81-5-v</t>
  </si>
  <si>
    <t>In de bongerd van M. v. Versantwoord</t>
  </si>
  <si>
    <t>81-5-w</t>
  </si>
  <si>
    <t>81-5-x</t>
  </si>
  <si>
    <t>81-5-y</t>
  </si>
  <si>
    <t>50 en 60 m. tNv H. v.d. Heijden</t>
  </si>
  <si>
    <t>81-5-z</t>
  </si>
  <si>
    <t>81-5-aa</t>
  </si>
  <si>
    <t>81-6</t>
  </si>
  <si>
    <t>Sint oedenrode</t>
  </si>
  <si>
    <t>81-6-a</t>
  </si>
  <si>
    <t>In de buurtschap Hulst. 7 m. tZv C.143</t>
  </si>
  <si>
    <t>81-6-b</t>
  </si>
  <si>
    <t>In de buurtschap Hulst. 80m. tZv C.143</t>
  </si>
  <si>
    <t>81-6-c</t>
  </si>
  <si>
    <t>In de buurtschap Hulst, 80 m. tZv C.143</t>
  </si>
  <si>
    <t>81-6-d</t>
  </si>
  <si>
    <t>In de buurtschap Hulst, 60 m. tNv C.143</t>
  </si>
  <si>
    <t>81-6-e</t>
  </si>
  <si>
    <t>In de buurtschap Hulst, 280 m. tZv C.143</t>
  </si>
  <si>
    <t>81-6-f</t>
  </si>
  <si>
    <t>In de buurtschap Hulst, 100 m. tWv C.143</t>
  </si>
  <si>
    <t>81-6-g</t>
  </si>
  <si>
    <t>15 m. tZOv C.141 H. Berkvens</t>
  </si>
  <si>
    <t>81-6-h</t>
  </si>
  <si>
    <t>150 m. tOv C.127 M. v. Uitert</t>
  </si>
  <si>
    <t>81-6-i</t>
  </si>
  <si>
    <t>250 m. tOv C.145</t>
  </si>
  <si>
    <t>81-6-j</t>
  </si>
  <si>
    <t>81-6-k</t>
  </si>
  <si>
    <t>Op erf van F. v. Hastenberg C.129 "De Bus"</t>
  </si>
  <si>
    <t>81-6-l</t>
  </si>
  <si>
    <t>12 m. tOv C.138 J. Sanders</t>
  </si>
  <si>
    <t>81-6-m</t>
  </si>
  <si>
    <t>10 m. tZv C.78 buurtschap Bonderdonk</t>
  </si>
  <si>
    <t>81-6-n</t>
  </si>
  <si>
    <t>R.K. begraafplaats</t>
  </si>
  <si>
    <t>81-6-o</t>
  </si>
  <si>
    <t>81-6-p</t>
  </si>
  <si>
    <t>81-6-q</t>
  </si>
  <si>
    <t>81-6-r</t>
  </si>
  <si>
    <t>81-6-s</t>
  </si>
  <si>
    <t>81-6-t</t>
  </si>
  <si>
    <t>81-6-u</t>
  </si>
  <si>
    <t>81-6-v</t>
  </si>
  <si>
    <t>81-7-w</t>
  </si>
  <si>
    <t>Op erf van L.W. Cromsigt</t>
  </si>
  <si>
    <t>81-7</t>
  </si>
  <si>
    <t>81-7-a</t>
  </si>
  <si>
    <t>Op bouwland van H. Verhagen, 100 m. tWv J. Kaathoven</t>
  </si>
  <si>
    <t>81-7-b</t>
  </si>
  <si>
    <t>81-7-c</t>
  </si>
  <si>
    <t>81-7-d</t>
  </si>
  <si>
    <t>81-7-e</t>
  </si>
  <si>
    <t>81-7-f</t>
  </si>
  <si>
    <t>81-7-g</t>
  </si>
  <si>
    <t>81-7-h</t>
  </si>
  <si>
    <t>81-7-i</t>
  </si>
  <si>
    <t>81-7-j</t>
  </si>
  <si>
    <t>81-7-k</t>
  </si>
  <si>
    <t>81-7-l</t>
  </si>
  <si>
    <t>81-7-m</t>
  </si>
  <si>
    <t>81-7-o</t>
  </si>
  <si>
    <t>81-7-p</t>
  </si>
  <si>
    <t>81-7-q</t>
  </si>
  <si>
    <t>Op bouwland van H. v.d. Zande C.39 buurtschap Scheken</t>
  </si>
  <si>
    <t>81-7-r</t>
  </si>
  <si>
    <t>81-7-s</t>
  </si>
  <si>
    <t>81-8</t>
  </si>
  <si>
    <t>81-8-a</t>
  </si>
  <si>
    <t>Buurtschap Heikant, 150 m. tNv E.1 M. v. Os</t>
  </si>
  <si>
    <t>81-8-b</t>
  </si>
  <si>
    <t>Buurtschap Heikant, 360 m. tNv E.1 M. v. Os</t>
  </si>
  <si>
    <t>81-8-c</t>
  </si>
  <si>
    <t>81-9</t>
  </si>
  <si>
    <t>81-9-a</t>
  </si>
  <si>
    <t>Aan de Heikant, bij en t/o Damianers Stichting</t>
  </si>
  <si>
    <t>81-10</t>
  </si>
  <si>
    <t>Eerde</t>
  </si>
  <si>
    <t>81-10-a</t>
  </si>
  <si>
    <t>R.K. Kerkhof, Eerde (grondgebied Sint Oedenrode)</t>
  </si>
  <si>
    <t>81-10-b</t>
  </si>
  <si>
    <t>81-10-c</t>
  </si>
  <si>
    <t>81-10-d</t>
  </si>
  <si>
    <t>81-10-e</t>
  </si>
  <si>
    <t>81-10-f</t>
  </si>
  <si>
    <t>81-10-g</t>
  </si>
  <si>
    <t>81-10-h</t>
  </si>
  <si>
    <t>81-10-i</t>
  </si>
  <si>
    <t>81-10-j</t>
  </si>
  <si>
    <t>96-1</t>
  </si>
  <si>
    <t>Schijndel</t>
  </si>
  <si>
    <t>96-1-a</t>
  </si>
  <si>
    <t>15 m. Nov Stationsgebouw NS</t>
  </si>
  <si>
    <t>96-1-b</t>
  </si>
  <si>
    <t>96-1-c</t>
  </si>
  <si>
    <t>96-1-d</t>
  </si>
  <si>
    <t>96-1-e</t>
  </si>
  <si>
    <t>96-1-f</t>
  </si>
  <si>
    <t>96-1-g</t>
  </si>
  <si>
    <t>96-1-h</t>
  </si>
  <si>
    <t>96-1-i</t>
  </si>
  <si>
    <t>96-1-j</t>
  </si>
  <si>
    <t>96-1-k</t>
  </si>
  <si>
    <t>25 m. Zv A. v. Drunen, F.84 bij sluis 3 Zuid-Willemsvaart</t>
  </si>
  <si>
    <t>96-1-l</t>
  </si>
  <si>
    <t>200 m. Nv sluis 3, NO-zijde Zuid-Willemsvaart</t>
  </si>
  <si>
    <t>96-1-m</t>
  </si>
  <si>
    <t>96-1-n</t>
  </si>
  <si>
    <t>96-1-o</t>
  </si>
  <si>
    <t>96-1-p</t>
  </si>
  <si>
    <t>96-1-q</t>
  </si>
  <si>
    <t>96-1-r</t>
  </si>
  <si>
    <t>96-1-s</t>
  </si>
  <si>
    <t>N-zijde Zuid-Willemsvaart, 200 m. tZv de ophaalbrug</t>
  </si>
  <si>
    <t>96-2</t>
  </si>
  <si>
    <t>96-2-a</t>
  </si>
  <si>
    <t>In Wijbosch, in bouwland van Verhagen G.84</t>
  </si>
  <si>
    <t>96-2-b</t>
  </si>
  <si>
    <t>In bouwland van M. v. Dijk, tNv C. v. Weert F.57</t>
  </si>
  <si>
    <t>96-3</t>
  </si>
  <si>
    <t>96-3-a</t>
  </si>
  <si>
    <t>t.o. boederij W. v.d. Schoot G.25</t>
  </si>
  <si>
    <t>96-4</t>
  </si>
  <si>
    <t>96-4-a</t>
  </si>
  <si>
    <t>3 m. ZZWv A. Brus</t>
  </si>
  <si>
    <t>96-5</t>
  </si>
  <si>
    <t>96-5-a</t>
  </si>
  <si>
    <t>In Wijbosch, 10 m. Zv F.60 P. Gevers</t>
  </si>
  <si>
    <t>96-5-b</t>
  </si>
  <si>
    <t>In Wijbosch, 20 m. Zv F.60 P. Gevers</t>
  </si>
  <si>
    <t>96-5-c</t>
  </si>
  <si>
    <t>In Wijbosch, 60 m. Zv F.58 Veghelsedijk</t>
  </si>
  <si>
    <t>96-5-d</t>
  </si>
  <si>
    <t>Op bouwland van a. v. Berkel, tZv Veghelsedijk</t>
  </si>
  <si>
    <t>96-5-e</t>
  </si>
  <si>
    <t>Op bouwland P. Gevers, 100 m. tZv Veghelsedijk</t>
  </si>
  <si>
    <t>96-5-f</t>
  </si>
  <si>
    <t>Op bouwland J. Verhagen, Zv Veghelsedijk</t>
  </si>
  <si>
    <t>96-5-g</t>
  </si>
  <si>
    <t>96-5-h</t>
  </si>
  <si>
    <t>In weide van J. v.d. Tillaart F.79, Eerde</t>
  </si>
  <si>
    <t>96-5-i</t>
  </si>
  <si>
    <t>96-5-j</t>
  </si>
  <si>
    <t>In weide van J. Scheepers, Eerde</t>
  </si>
  <si>
    <t>96-5-k</t>
  </si>
  <si>
    <t>In weide van v. Giesbergen, Eerde</t>
  </si>
  <si>
    <t>96-5-l</t>
  </si>
  <si>
    <t>45 m. tWv F.76 in weide, Hoeven</t>
  </si>
  <si>
    <t>96-6</t>
  </si>
  <si>
    <t>96-6-a</t>
  </si>
  <si>
    <t>Aan Zeilkamp, in sloot aan W-zijde</t>
  </si>
  <si>
    <t>96-6-b</t>
  </si>
  <si>
    <t>Op weide A. v. Weert, aan slootkant</t>
  </si>
  <si>
    <t>96-6-c</t>
  </si>
  <si>
    <t>Aan Wijbosch, Broek 20 m. Ov F.76</t>
  </si>
  <si>
    <t>96-6-d</t>
  </si>
  <si>
    <t>96-6-e</t>
  </si>
  <si>
    <t>96-6-f</t>
  </si>
  <si>
    <t>96-6-g</t>
  </si>
  <si>
    <t>96-6-h</t>
  </si>
  <si>
    <t>96-6-i</t>
  </si>
  <si>
    <t>Wijbosch' Broek 10 m. tZv F.79</t>
  </si>
  <si>
    <t>96-6-j</t>
  </si>
  <si>
    <t>96-6-k</t>
  </si>
  <si>
    <t>Langs Zuid-Willemsvaart bij (Wed.?) Vorstenbosch</t>
  </si>
  <si>
    <t>96-6-l</t>
  </si>
  <si>
    <t>Wijbosch, 30 m. Ov Kerkstraat F.19</t>
  </si>
  <si>
    <t>96-6-m</t>
  </si>
  <si>
    <t>96-6-n</t>
  </si>
  <si>
    <t>96-6-o</t>
  </si>
  <si>
    <t>96-6-p</t>
  </si>
  <si>
    <t>96-6-q</t>
  </si>
  <si>
    <t>96-6-r</t>
  </si>
  <si>
    <t>96-6-s</t>
  </si>
  <si>
    <t>Aan Oost-zijde spoorlijn Boxtel-Mill bij station Eerde</t>
  </si>
  <si>
    <t>96-6-t</t>
  </si>
  <si>
    <t>96-7</t>
  </si>
  <si>
    <t>96-7-a</t>
  </si>
  <si>
    <t>Aan spoorbaan Boxtel-Mill, aan West zijde</t>
  </si>
  <si>
    <t>96-7-b</t>
  </si>
  <si>
    <t>Bij km-paal 12/6. Station Eerde</t>
  </si>
  <si>
    <t>96-7-c</t>
  </si>
  <si>
    <t>Nabij km-paal 12/6</t>
  </si>
  <si>
    <t>96-7-d</t>
  </si>
  <si>
    <t>Bij 12/5, 120 m. van de spoorbaan</t>
  </si>
  <si>
    <t>96-7-e</t>
  </si>
  <si>
    <t>96-7-f</t>
  </si>
  <si>
    <t>80 m. Ov J. v. Uden, Zandvliet G.145</t>
  </si>
  <si>
    <t>96-7-g</t>
  </si>
  <si>
    <t>96-7-h</t>
  </si>
  <si>
    <t>100 m. tOv G.145</t>
  </si>
  <si>
    <t>96-7-i</t>
  </si>
  <si>
    <t>96-7-j</t>
  </si>
  <si>
    <t>96-7-k</t>
  </si>
  <si>
    <t>60 m. tZv G.145</t>
  </si>
  <si>
    <t>96-7-l</t>
  </si>
  <si>
    <t>10 m. Ov overweg tussen km-paal 10/3 en 10/4</t>
  </si>
  <si>
    <t>96-7-m</t>
  </si>
  <si>
    <t>96-7-n</t>
  </si>
  <si>
    <t>12 m. Ov J. v. Erp</t>
  </si>
  <si>
    <t>96-7-o</t>
  </si>
  <si>
    <t>400 m. tZv G.20</t>
  </si>
  <si>
    <t>96-7-p</t>
  </si>
  <si>
    <t>96-7-q</t>
  </si>
  <si>
    <t>96-7-r</t>
  </si>
  <si>
    <t>96-7-s</t>
  </si>
  <si>
    <t>150 m. tOv Heikamp G.33 (Wed.?) Vorstenbosch</t>
  </si>
  <si>
    <t>96-7-t</t>
  </si>
  <si>
    <t>96-7-u</t>
  </si>
  <si>
    <t>200 m. tOv Heikamp G.33 (Wed.?) Vorstenbosch</t>
  </si>
  <si>
    <t>96-7-v</t>
  </si>
  <si>
    <t>70 m. tNv G.33 op land van Verhagen</t>
  </si>
  <si>
    <t>96-7-w</t>
  </si>
  <si>
    <t>96-7-x</t>
  </si>
  <si>
    <t>96-8</t>
  </si>
  <si>
    <t>96-8-a</t>
  </si>
  <si>
    <t>96-8-b</t>
  </si>
  <si>
    <t>20 m. tZv P. v. Zogchel, A.43</t>
  </si>
  <si>
    <t>96-8-c</t>
  </si>
  <si>
    <t>96-8-d</t>
  </si>
  <si>
    <t>96-8-e</t>
  </si>
  <si>
    <t>96-8-f</t>
  </si>
  <si>
    <t>100 m. tWv A.43</t>
  </si>
  <si>
    <t>96-8-g</t>
  </si>
  <si>
    <t>120 m. tNv A.43</t>
  </si>
  <si>
    <t>96-8-h</t>
  </si>
  <si>
    <t>96-8-i</t>
  </si>
  <si>
    <t>20m. tOv A.41 L. v. Geffen</t>
  </si>
  <si>
    <t>96-8-j</t>
  </si>
  <si>
    <t>6 m. tZv G.34 Wed. Vorstenbosch</t>
  </si>
  <si>
    <t>96-8-k</t>
  </si>
  <si>
    <t>96-8-l</t>
  </si>
  <si>
    <t>100 m. Nov G.32 op land van Verhagen</t>
  </si>
  <si>
    <t>96-8-m</t>
  </si>
  <si>
    <t>96-8-n</t>
  </si>
  <si>
    <t>60 m. tOv G.25 G. v.d. Schoot</t>
  </si>
  <si>
    <t>96-8-o</t>
  </si>
  <si>
    <t>10 m. Wv Stationsstraat 22 G.J. Schepers</t>
  </si>
  <si>
    <t>96-8-p</t>
  </si>
  <si>
    <t>6 m. Nv Stationsstraat 22 G.J. Schepers</t>
  </si>
  <si>
    <t>96-8-q</t>
  </si>
  <si>
    <t>25 m. tNv G.4 M. Lokven</t>
  </si>
  <si>
    <t>96-8-r</t>
  </si>
  <si>
    <t>4 m. tNv M. Kievits</t>
  </si>
  <si>
    <t>96-8-s</t>
  </si>
  <si>
    <t>Op voormalig Joodse Begraafplaats t/o Jonker</t>
  </si>
  <si>
    <t>96-8-t</t>
  </si>
  <si>
    <t>96-8-u</t>
  </si>
  <si>
    <t>Op Alg. Begr. Pl. t/o J. Scchevers, G.13a</t>
  </si>
  <si>
    <t>96-8-v</t>
  </si>
  <si>
    <t>6 m. tWv G.13 F. v. Einthoven</t>
  </si>
  <si>
    <t>96-8-w</t>
  </si>
  <si>
    <t>15 m. tOv J. v.d. Steen</t>
  </si>
  <si>
    <t>96-8-x</t>
  </si>
  <si>
    <t>Op erf van Schepers G.59</t>
  </si>
  <si>
    <t>96-8-y</t>
  </si>
  <si>
    <t>96-8-z</t>
  </si>
  <si>
    <t>96-9</t>
  </si>
  <si>
    <t>96-9-a</t>
  </si>
  <si>
    <t>96-9-b</t>
  </si>
  <si>
    <t>10 m. tWv G.84</t>
  </si>
  <si>
    <t>96-10</t>
  </si>
  <si>
    <t>Y STF 6-71+A435:O441+A435:N441</t>
  </si>
  <si>
    <t>Op grond van A. v.d. Doelen, 2 m. tWv J. v. Westerlaken</t>
  </si>
  <si>
    <t>96-10-b</t>
  </si>
  <si>
    <t>96-10-c</t>
  </si>
  <si>
    <t>96-10-d</t>
  </si>
  <si>
    <t>96-10-e</t>
  </si>
  <si>
    <t>96-10-f</t>
  </si>
  <si>
    <t>Op 400 m. tWv station en 250 tZv spoorbaan</t>
  </si>
  <si>
    <t>96-11</t>
  </si>
  <si>
    <t>96-11-a</t>
  </si>
  <si>
    <t>9 m. tNv het Moederhuis</t>
  </si>
  <si>
    <t>96-11-b</t>
  </si>
  <si>
    <t>96-11-c</t>
  </si>
  <si>
    <t>96-11-d</t>
  </si>
  <si>
    <t>96-11-e</t>
  </si>
  <si>
    <t>96-11-f</t>
  </si>
  <si>
    <t>10 m. Ov L. v. Heeswijk</t>
  </si>
  <si>
    <t>96-11-g</t>
  </si>
  <si>
    <t>96-11-h</t>
  </si>
  <si>
    <t>Op grond in huur bij J. Koolen, buurtschap De Beemt</t>
  </si>
  <si>
    <t>96-11-i</t>
  </si>
  <si>
    <t>20 m. achter Hoofdstraat 190, tijdelijk gemeentehuis</t>
  </si>
  <si>
    <t>96-11-j</t>
  </si>
  <si>
    <t>96-11-k</t>
  </si>
  <si>
    <t>Buurtschap de Beemt (massagraf) R.K. Begraafplaats</t>
  </si>
  <si>
    <t>96-11-l</t>
  </si>
  <si>
    <t>96-11-m</t>
  </si>
  <si>
    <t>96-11-n</t>
  </si>
  <si>
    <t>96-11-o</t>
  </si>
  <si>
    <t>96-11-p</t>
  </si>
  <si>
    <t>96-11-q</t>
  </si>
  <si>
    <t>96-11-r</t>
  </si>
  <si>
    <t>96-11-s</t>
  </si>
  <si>
    <t>96-11-t</t>
  </si>
  <si>
    <t>40 m. Ov (achter) kaarsenfabriek Bolsius</t>
  </si>
  <si>
    <t>96-11-u</t>
  </si>
  <si>
    <t>40 m. ZWv Huize "Borne"</t>
  </si>
  <si>
    <t>96-11-v</t>
  </si>
  <si>
    <t>80 m. tNv J.A. Daandels, A.5 Buurtschap Plein</t>
  </si>
  <si>
    <t>96-11-w</t>
  </si>
  <si>
    <t>90 m. tNv Klompenfabriek Gebr. Oerlemans, Schoot 39</t>
  </si>
  <si>
    <t>96-11-x</t>
  </si>
  <si>
    <t>6 m. tWv M. v.d. Zande</t>
  </si>
  <si>
    <t>96-11-y</t>
  </si>
  <si>
    <t>96-11-z</t>
  </si>
  <si>
    <t>10 m. Zov J. Venmans</t>
  </si>
  <si>
    <t>96-11-aa</t>
  </si>
  <si>
    <t>4 m. tNv P. Schevers, massagraf, Hermalen A.70</t>
  </si>
  <si>
    <t>96-11-ab</t>
  </si>
  <si>
    <t>96-11-ac</t>
  </si>
  <si>
    <t>96-11-ad</t>
  </si>
  <si>
    <t>In zelfde massagraf?</t>
  </si>
  <si>
    <t>96-11-ae</t>
  </si>
  <si>
    <t>96-11-af</t>
  </si>
  <si>
    <t>96-11-ag</t>
  </si>
  <si>
    <t>96-11-ah</t>
  </si>
  <si>
    <t>96-11-ai</t>
  </si>
  <si>
    <t>96-11-aj</t>
  </si>
  <si>
    <t>Buurtschap Keur, 12 m. Ov A. v.d. Oetelaar B.56</t>
  </si>
  <si>
    <t>96-11-ak</t>
  </si>
  <si>
    <t>Aan weg Boxtel-Schijndel, 200 m. Wv P. Venmans B.81</t>
  </si>
  <si>
    <t>96-11-al</t>
  </si>
  <si>
    <t>Aan weg Boxtel-Schijndel, 300 m. Wv P. Venmans B.81</t>
  </si>
  <si>
    <t>96-11-am</t>
  </si>
  <si>
    <t>30 m. tNv B.81</t>
  </si>
  <si>
    <t>96-11-an</t>
  </si>
  <si>
    <t>10m Zv W. v. Heeswijk, C.2 Oetelaar, Buurtschap?</t>
  </si>
  <si>
    <t>96-11-ao</t>
  </si>
  <si>
    <t>Aan westzijde OLV v.d. Rozenkranskerk</t>
  </si>
  <si>
    <t>96-11-ap</t>
  </si>
  <si>
    <t>Door Duitsers begraven</t>
  </si>
  <si>
    <t>96-11-aq</t>
  </si>
  <si>
    <t>96-11-ar</t>
  </si>
  <si>
    <t>96-11-as</t>
  </si>
  <si>
    <t>96-11-at</t>
  </si>
  <si>
    <t>96-11-au</t>
  </si>
  <si>
    <t>96-11-av</t>
  </si>
  <si>
    <t>96-11-aw</t>
  </si>
  <si>
    <t>96-11-ax</t>
  </si>
  <si>
    <t>96-11-ay</t>
  </si>
  <si>
    <t>10 m. tOv A. Mutsaerts</t>
  </si>
  <si>
    <t>109-1</t>
  </si>
  <si>
    <t>Veghel</t>
  </si>
  <si>
    <t>109-1-a</t>
  </si>
  <si>
    <t>30 m. Zov L. v. Zutphen</t>
  </si>
  <si>
    <t>109-1-b</t>
  </si>
  <si>
    <t>Buurtschap De Heuvel, langs weg Veghel-Erp en 100 ?</t>
  </si>
  <si>
    <t>109-1-c</t>
  </si>
  <si>
    <t>tOv boerderij F.11</t>
  </si>
  <si>
    <t>109-1-d</t>
  </si>
  <si>
    <t>t/o Heuvelsestraat 75</t>
  </si>
  <si>
    <t>109-1-e</t>
  </si>
  <si>
    <t>15 m. tOv Heuvelsestraat 75</t>
  </si>
  <si>
    <t>109-1-f</t>
  </si>
  <si>
    <t>Bij F. Ruijs Langs weg Veghel-Erp</t>
  </si>
  <si>
    <t>109-1-g</t>
  </si>
  <si>
    <t>Bij de weg Veghel-Erp in Ruwveldenlaan naar Hoef</t>
  </si>
  <si>
    <t>109-1-h</t>
  </si>
  <si>
    <t>In massagraf op grond van J. v. Erp 200 m. tWv Hr. Vissers</t>
  </si>
  <si>
    <t>109-1-i</t>
  </si>
  <si>
    <t>109-1-j</t>
  </si>
  <si>
    <t>109-1-k</t>
  </si>
  <si>
    <t>100 m. tOv Vissers A.192 aan N-zijde van de weg</t>
  </si>
  <si>
    <t>109-1-l</t>
  </si>
  <si>
    <t>Buurtschap Eerde aan Boterpad 30 m. tWv J. v. Lieshout</t>
  </si>
  <si>
    <t>109-1-m</t>
  </si>
  <si>
    <t>Aan Boterpad, 20 m. tOv P. Heesakkers, Eerde</t>
  </si>
  <si>
    <t>109-1-n</t>
  </si>
  <si>
    <t>109-1-o</t>
  </si>
  <si>
    <t>90 m. Zov J. v.d. Oever, Grootdonk H.22</t>
  </si>
  <si>
    <t>109-1-p</t>
  </si>
  <si>
    <t>In Eerde, 400 m. tNv H.10 A. v.d. Linden</t>
  </si>
  <si>
    <t>109-1-q</t>
  </si>
  <si>
    <t>In Eerde, 450 m. tNv H.10 A. v.d. Linden</t>
  </si>
  <si>
    <t>109-2</t>
  </si>
  <si>
    <t>109-2-a</t>
  </si>
  <si>
    <t>Achter de Broederschool, Hoogstraat</t>
  </si>
  <si>
    <t>109-2-b</t>
  </si>
  <si>
    <t>109-2-c</t>
  </si>
  <si>
    <t>109-2-d</t>
  </si>
  <si>
    <t>10 m. tZv C.37 H.J. v.d. Crommert</t>
  </si>
  <si>
    <t>109-2-e</t>
  </si>
  <si>
    <t>150 m. tWv van 109-2-d</t>
  </si>
  <si>
    <t>109-2-f</t>
  </si>
  <si>
    <t>20 m. tZv D.104 P. v. Zutphen, Beukelaar</t>
  </si>
  <si>
    <t>109-2-g</t>
  </si>
  <si>
    <t>Beukelaar, 150 m. ZZWv voetbalveld</t>
  </si>
  <si>
    <t>109-2-h</t>
  </si>
  <si>
    <t>150 m. tWv en achter boerderij Franzen, H.9</t>
  </si>
  <si>
    <t>109-2-i</t>
  </si>
  <si>
    <t>200 m. ZWv H.9</t>
  </si>
  <si>
    <t>109-2-j</t>
  </si>
  <si>
    <t>80 m. tWv H.9</t>
  </si>
  <si>
    <t>109-2-k</t>
  </si>
  <si>
    <t>90 m. tWv H.9</t>
  </si>
  <si>
    <t>109-2-l</t>
  </si>
  <si>
    <t>In bosperceel "De Stroken" t/o Machinefabriek Alweco</t>
  </si>
  <si>
    <t>109-2-m</t>
  </si>
  <si>
    <t>Op grond van J. v. Stiphout, buurtschap Dorshout</t>
  </si>
  <si>
    <t>109-2-n</t>
  </si>
  <si>
    <t>Langs spoorbaan Boxtel-Gennep bij de spoorbrug over Aa</t>
  </si>
  <si>
    <t>n.v.t.</t>
  </si>
  <si>
    <t>divers-1</t>
  </si>
  <si>
    <t>Rottenführer</t>
  </si>
  <si>
    <t>Johann Geltermeier</t>
  </si>
  <si>
    <t>Kampfgruppe Walther</t>
  </si>
  <si>
    <t>BJ 8-178</t>
  </si>
  <si>
    <t>divers-2</t>
  </si>
  <si>
    <t>NO van Eerde</t>
  </si>
  <si>
    <t>Walter Sternberg</t>
  </si>
  <si>
    <t>2. Fallschirmjäger Division</t>
  </si>
  <si>
    <t>N 9-207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</si>
</sst>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#,##0_ ;\-#,##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0" fillId="0" borderId="2" xfId="0" applyBorder="1"/>
    <xf numFmtId="0" fontId="0" fillId="2" borderId="2" xfId="0" applyFill="1" applyBorder="1"/>
    <xf numFmtId="14" fontId="0" fillId="2" borderId="2" xfId="0" applyNumberFormat="1" applyFill="1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horizontal="left"/>
    </xf>
    <xf numFmtId="0" fontId="0" fillId="2" borderId="3" xfId="0" applyFill="1" applyBorder="1"/>
    <xf numFmtId="14" fontId="0" fillId="2" borderId="3" xfId="0" applyNumberFormat="1" applyFill="1" applyBorder="1" applyAlignment="1">
      <alignment horizontal="left"/>
    </xf>
    <xf numFmtId="17" fontId="0" fillId="2" borderId="3" xfId="0" applyNumberFormat="1" applyFill="1" applyBorder="1" applyAlignment="1">
      <alignment horizontal="left"/>
    </xf>
    <xf numFmtId="0" fontId="5" fillId="2" borderId="0" xfId="0" applyFont="1" applyFill="1" applyBorder="1"/>
    <xf numFmtId="0" fontId="0" fillId="0" borderId="0" xfId="0" applyFill="1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14" fontId="0" fillId="0" borderId="3" xfId="0" applyNumberFormat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3" xfId="0" applyFill="1" applyBorder="1"/>
    <xf numFmtId="14" fontId="0" fillId="0" borderId="2" xfId="0" applyNumberFormat="1" applyBorder="1" applyAlignment="1">
      <alignment horizontal="left"/>
    </xf>
    <xf numFmtId="0" fontId="0" fillId="0" borderId="2" xfId="0" applyFill="1" applyBorder="1"/>
    <xf numFmtId="14" fontId="0" fillId="0" borderId="2" xfId="0" applyNumberFormat="1" applyFill="1" applyBorder="1" applyAlignment="1">
      <alignment horizontal="left"/>
    </xf>
    <xf numFmtId="14" fontId="0" fillId="0" borderId="3" xfId="0" applyNumberFormat="1" applyFill="1" applyBorder="1" applyAlignment="1">
      <alignment horizontal="left"/>
    </xf>
    <xf numFmtId="0" fontId="0" fillId="0" borderId="4" xfId="0" applyBorder="1"/>
    <xf numFmtId="0" fontId="0" fillId="0" borderId="4" xfId="0" applyFill="1" applyBorder="1"/>
    <xf numFmtId="14" fontId="0" fillId="0" borderId="4" xfId="0" applyNumberFormat="1" applyFill="1" applyBorder="1" applyAlignment="1">
      <alignment horizontal="left"/>
    </xf>
    <xf numFmtId="0" fontId="0" fillId="0" borderId="5" xfId="0" applyBorder="1"/>
    <xf numFmtId="0" fontId="0" fillId="2" borderId="5" xfId="0" applyFill="1" applyBorder="1"/>
    <xf numFmtId="164" fontId="4" fillId="0" borderId="1" xfId="1" applyNumberFormat="1" applyFont="1" applyBorder="1" applyAlignment="1">
      <alignment horizontal="left"/>
    </xf>
    <xf numFmtId="0" fontId="6" fillId="2" borderId="6" xfId="0" applyFont="1" applyFill="1" applyBorder="1"/>
    <xf numFmtId="0" fontId="6" fillId="2" borderId="0" xfId="0" applyFont="1" applyFill="1" applyBorder="1"/>
    <xf numFmtId="0" fontId="6" fillId="0" borderId="0" xfId="0" applyFont="1" applyFill="1" applyBorder="1"/>
    <xf numFmtId="0" fontId="0" fillId="0" borderId="4" xfId="0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1" fillId="2" borderId="0" xfId="0" applyFont="1" applyFill="1"/>
    <xf numFmtId="0" fontId="6" fillId="2" borderId="0" xfId="0" applyFont="1" applyFill="1"/>
    <xf numFmtId="0" fontId="5" fillId="2" borderId="0" xfId="0" applyFont="1" applyFill="1"/>
    <xf numFmtId="0" fontId="0" fillId="2" borderId="0" xfId="0" applyFill="1" applyAlignment="1">
      <alignment horizontal="right"/>
    </xf>
    <xf numFmtId="0" fontId="11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57"/>
  <sheetViews>
    <sheetView tabSelected="1" topLeftCell="A527" workbookViewId="0">
      <selection activeCell="H559" sqref="H559"/>
    </sheetView>
  </sheetViews>
  <sheetFormatPr defaultRowHeight="15" x14ac:dyDescent="0.25"/>
  <cols>
    <col min="1" max="1" width="12.7109375" style="2" customWidth="1"/>
    <col min="2" max="2" width="16.7109375" customWidth="1"/>
    <col min="3" max="3" width="16.42578125" customWidth="1"/>
    <col min="4" max="4" width="51" customWidth="1"/>
    <col min="5" max="5" width="22.7109375" customWidth="1"/>
    <col min="6" max="6" width="14.140625" customWidth="1"/>
    <col min="7" max="7" width="22.7109375" customWidth="1"/>
    <col min="8" max="8" width="27.140625" customWidth="1"/>
    <col min="9" max="9" width="21.140625" style="2" customWidth="1"/>
    <col min="10" max="10" width="15.85546875" style="2" customWidth="1"/>
    <col min="11" max="11" width="16.7109375" customWidth="1"/>
    <col min="12" max="12" width="19.5703125" customWidth="1"/>
    <col min="13" max="13" width="17" customWidth="1"/>
    <col min="14" max="14" width="19" customWidth="1"/>
    <col min="15" max="15" width="17.7109375" customWidth="1"/>
  </cols>
  <sheetData>
    <row r="1" spans="1:15" ht="21" x14ac:dyDescent="0.35">
      <c r="A1" s="1" t="s">
        <v>465</v>
      </c>
      <c r="B1" s="1" t="s">
        <v>466</v>
      </c>
      <c r="C1" s="1" t="s">
        <v>467</v>
      </c>
      <c r="D1" s="1" t="s">
        <v>468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</row>
    <row r="3" spans="1:15" ht="16.5" thickBot="1" x14ac:dyDescent="0.3">
      <c r="A3" s="34" t="s">
        <v>469</v>
      </c>
      <c r="B3" s="3" t="s">
        <v>470</v>
      </c>
      <c r="C3" s="3"/>
      <c r="D3" s="3"/>
      <c r="E3" s="3"/>
      <c r="F3" s="3"/>
      <c r="G3" s="3"/>
      <c r="H3" s="3"/>
      <c r="I3" s="4"/>
      <c r="J3" s="4"/>
      <c r="K3" s="3" t="s">
        <v>11</v>
      </c>
      <c r="L3" s="3" t="s">
        <v>12</v>
      </c>
      <c r="M3" s="3"/>
      <c r="N3" s="3" t="s">
        <v>13</v>
      </c>
      <c r="O3" s="3"/>
    </row>
    <row r="4" spans="1:15" x14ac:dyDescent="0.25">
      <c r="A4" s="21" t="s">
        <v>471</v>
      </c>
      <c r="B4" s="5" t="s">
        <v>470</v>
      </c>
      <c r="C4" s="5" t="s">
        <v>472</v>
      </c>
      <c r="D4" s="5"/>
      <c r="E4" s="5"/>
      <c r="F4" s="6" t="s">
        <v>14</v>
      </c>
      <c r="G4" s="6" t="s">
        <v>15</v>
      </c>
      <c r="H4" s="5" t="s">
        <v>16</v>
      </c>
      <c r="I4" s="7">
        <v>2074</v>
      </c>
      <c r="J4" s="7">
        <v>16332</v>
      </c>
      <c r="K4" s="5" t="s">
        <v>11</v>
      </c>
      <c r="L4" s="5" t="s">
        <v>17</v>
      </c>
      <c r="M4" s="6" t="s">
        <v>18</v>
      </c>
      <c r="N4" s="5"/>
      <c r="O4" s="5"/>
    </row>
    <row r="5" spans="1:15" x14ac:dyDescent="0.25">
      <c r="A5" s="9" t="s">
        <v>473</v>
      </c>
      <c r="B5" s="8" t="s">
        <v>470</v>
      </c>
      <c r="C5" s="8" t="s">
        <v>472</v>
      </c>
      <c r="D5" s="8"/>
      <c r="E5" s="8"/>
      <c r="F5" s="8"/>
      <c r="G5" s="8"/>
      <c r="H5" s="8" t="s">
        <v>19</v>
      </c>
      <c r="I5" s="9"/>
      <c r="J5" s="9"/>
      <c r="K5" s="8" t="s">
        <v>11</v>
      </c>
      <c r="L5" s="8"/>
      <c r="M5" s="8"/>
      <c r="N5" s="8"/>
      <c r="O5" s="8"/>
    </row>
    <row r="6" spans="1:15" x14ac:dyDescent="0.25">
      <c r="A6" s="9" t="s">
        <v>474</v>
      </c>
      <c r="B6" s="8" t="s">
        <v>470</v>
      </c>
      <c r="C6" s="8" t="s">
        <v>472</v>
      </c>
      <c r="D6" s="8"/>
      <c r="E6" s="8"/>
      <c r="F6" s="8"/>
      <c r="G6" s="8"/>
      <c r="H6" s="8"/>
      <c r="I6" s="9"/>
      <c r="J6" s="9"/>
      <c r="K6" s="8" t="s">
        <v>11</v>
      </c>
      <c r="L6" s="8" t="s">
        <v>20</v>
      </c>
      <c r="M6" s="10" t="s">
        <v>18</v>
      </c>
      <c r="N6" s="8"/>
      <c r="O6" s="8"/>
    </row>
    <row r="7" spans="1:15" x14ac:dyDescent="0.25">
      <c r="A7" s="9" t="s">
        <v>475</v>
      </c>
      <c r="B7" s="8" t="s">
        <v>470</v>
      </c>
      <c r="C7" s="8" t="s">
        <v>472</v>
      </c>
      <c r="D7" s="8"/>
      <c r="E7" s="8"/>
      <c r="F7" s="8"/>
      <c r="G7" s="8"/>
      <c r="H7" s="8"/>
      <c r="I7" s="9"/>
      <c r="J7" s="9"/>
      <c r="K7" s="8" t="s">
        <v>11</v>
      </c>
      <c r="L7" s="8" t="s">
        <v>21</v>
      </c>
      <c r="M7" s="10" t="s">
        <v>18</v>
      </c>
      <c r="N7" s="8"/>
      <c r="O7" s="8"/>
    </row>
    <row r="8" spans="1:15" x14ac:dyDescent="0.25">
      <c r="A8" s="9" t="s">
        <v>476</v>
      </c>
      <c r="B8" s="8" t="s">
        <v>470</v>
      </c>
      <c r="C8" s="8" t="s">
        <v>472</v>
      </c>
      <c r="D8" s="8"/>
      <c r="E8" s="8"/>
      <c r="F8" s="10" t="s">
        <v>22</v>
      </c>
      <c r="G8" s="10" t="s">
        <v>23</v>
      </c>
      <c r="H8" s="8" t="s">
        <v>24</v>
      </c>
      <c r="I8" s="11">
        <v>9637</v>
      </c>
      <c r="J8" s="11">
        <v>16333</v>
      </c>
      <c r="K8" s="8" t="s">
        <v>11</v>
      </c>
      <c r="L8" s="8" t="s">
        <v>25</v>
      </c>
      <c r="M8" s="10" t="s">
        <v>18</v>
      </c>
      <c r="N8" s="8"/>
      <c r="O8" s="8"/>
    </row>
    <row r="9" spans="1:15" x14ac:dyDescent="0.25">
      <c r="A9" s="9" t="s">
        <v>477</v>
      </c>
      <c r="B9" s="8" t="s">
        <v>470</v>
      </c>
      <c r="C9" s="8" t="s">
        <v>472</v>
      </c>
      <c r="D9" s="8"/>
      <c r="E9" s="8"/>
      <c r="F9" s="10" t="s">
        <v>26</v>
      </c>
      <c r="G9" s="10" t="s">
        <v>27</v>
      </c>
      <c r="H9" s="8" t="s">
        <v>28</v>
      </c>
      <c r="I9" s="11">
        <v>8019</v>
      </c>
      <c r="J9" s="11">
        <v>16330</v>
      </c>
      <c r="K9" s="8" t="s">
        <v>11</v>
      </c>
      <c r="L9" s="8" t="s">
        <v>29</v>
      </c>
      <c r="M9" s="10" t="s">
        <v>18</v>
      </c>
      <c r="N9" s="8"/>
      <c r="O9" s="8"/>
    </row>
    <row r="10" spans="1:15" x14ac:dyDescent="0.25">
      <c r="A10" s="9" t="s">
        <v>478</v>
      </c>
      <c r="B10" s="8" t="s">
        <v>470</v>
      </c>
      <c r="C10" s="8" t="s">
        <v>479</v>
      </c>
      <c r="D10" s="8" t="s">
        <v>480</v>
      </c>
      <c r="E10" s="8" t="s">
        <v>30</v>
      </c>
      <c r="F10" s="10" t="s">
        <v>31</v>
      </c>
      <c r="G10" s="10" t="s">
        <v>32</v>
      </c>
      <c r="H10" s="8" t="s">
        <v>33</v>
      </c>
      <c r="I10" s="11">
        <v>9208</v>
      </c>
      <c r="J10" s="11">
        <v>16338</v>
      </c>
      <c r="K10" s="8" t="s">
        <v>11</v>
      </c>
      <c r="L10" s="8" t="s">
        <v>34</v>
      </c>
      <c r="M10" s="10" t="s">
        <v>18</v>
      </c>
      <c r="N10" s="8"/>
      <c r="O10" s="8"/>
    </row>
    <row r="11" spans="1:15" x14ac:dyDescent="0.25">
      <c r="A11" s="9" t="s">
        <v>481</v>
      </c>
      <c r="B11" s="8" t="s">
        <v>470</v>
      </c>
      <c r="C11" s="8" t="s">
        <v>479</v>
      </c>
      <c r="D11" s="8" t="s">
        <v>482</v>
      </c>
      <c r="E11" s="8" t="s">
        <v>30</v>
      </c>
      <c r="F11" s="10" t="s">
        <v>22</v>
      </c>
      <c r="G11" s="10" t="s">
        <v>35</v>
      </c>
      <c r="H11" s="8" t="s">
        <v>36</v>
      </c>
      <c r="I11" s="11">
        <v>9654</v>
      </c>
      <c r="J11" s="12">
        <v>16316</v>
      </c>
      <c r="K11" s="8" t="s">
        <v>11</v>
      </c>
      <c r="L11" s="8" t="s">
        <v>37</v>
      </c>
      <c r="M11" s="10" t="s">
        <v>18</v>
      </c>
      <c r="N11" s="8"/>
      <c r="O11" s="8"/>
    </row>
    <row r="12" spans="1:15" x14ac:dyDescent="0.25">
      <c r="A12" s="9" t="s">
        <v>483</v>
      </c>
      <c r="B12" s="8" t="s">
        <v>470</v>
      </c>
      <c r="C12" s="8" t="s">
        <v>479</v>
      </c>
      <c r="D12" s="8" t="s">
        <v>484</v>
      </c>
      <c r="E12" s="8" t="s">
        <v>38</v>
      </c>
      <c r="F12" s="8"/>
      <c r="G12" s="8"/>
      <c r="H12" s="8"/>
      <c r="I12" s="9"/>
      <c r="J12" s="9"/>
      <c r="K12" s="8" t="s">
        <v>11</v>
      </c>
      <c r="L12" s="8"/>
      <c r="M12" s="8"/>
      <c r="N12" s="8"/>
      <c r="O12" s="8"/>
    </row>
    <row r="13" spans="1:15" x14ac:dyDescent="0.25">
      <c r="A13" s="9" t="s">
        <v>485</v>
      </c>
      <c r="B13" s="8" t="s">
        <v>470</v>
      </c>
      <c r="C13" s="8" t="s">
        <v>479</v>
      </c>
      <c r="D13" s="8" t="s">
        <v>486</v>
      </c>
      <c r="E13" s="8"/>
      <c r="F13" s="8"/>
      <c r="G13" s="8"/>
      <c r="H13" s="8"/>
      <c r="I13" s="9"/>
      <c r="J13" s="9"/>
      <c r="K13" s="8" t="s">
        <v>11</v>
      </c>
      <c r="L13" s="8"/>
      <c r="M13" s="8"/>
      <c r="N13" s="8"/>
      <c r="O13" s="8"/>
    </row>
    <row r="14" spans="1:15" x14ac:dyDescent="0.25">
      <c r="A14" s="9" t="s">
        <v>487</v>
      </c>
      <c r="B14" s="8" t="s">
        <v>470</v>
      </c>
      <c r="C14" s="8" t="s">
        <v>479</v>
      </c>
      <c r="D14" s="8" t="s">
        <v>488</v>
      </c>
      <c r="E14" s="8" t="s">
        <v>39</v>
      </c>
      <c r="F14" s="8"/>
      <c r="G14" s="8"/>
      <c r="H14" s="8"/>
      <c r="I14" s="9"/>
      <c r="J14" s="9"/>
      <c r="K14" s="8" t="s">
        <v>11</v>
      </c>
      <c r="L14" s="8"/>
      <c r="M14" s="8"/>
      <c r="N14" s="8"/>
      <c r="O14" s="8"/>
    </row>
    <row r="15" spans="1:15" x14ac:dyDescent="0.25">
      <c r="A15" s="9" t="s">
        <v>489</v>
      </c>
      <c r="B15" s="8" t="s">
        <v>470</v>
      </c>
      <c r="C15" s="8" t="s">
        <v>479</v>
      </c>
      <c r="D15" s="8" t="s">
        <v>488</v>
      </c>
      <c r="E15" s="8" t="s">
        <v>39</v>
      </c>
      <c r="F15" s="8"/>
      <c r="G15" s="8"/>
      <c r="H15" s="8"/>
      <c r="I15" s="9"/>
      <c r="J15" s="9"/>
      <c r="K15" s="8" t="s">
        <v>11</v>
      </c>
      <c r="L15" s="8"/>
      <c r="M15" s="8"/>
      <c r="N15" s="8"/>
      <c r="O15" s="8"/>
    </row>
    <row r="16" spans="1:15" x14ac:dyDescent="0.25">
      <c r="A16" s="9" t="s">
        <v>490</v>
      </c>
      <c r="B16" s="8" t="s">
        <v>470</v>
      </c>
      <c r="C16" s="8" t="s">
        <v>479</v>
      </c>
      <c r="D16" s="8" t="s">
        <v>491</v>
      </c>
      <c r="E16" s="8" t="s">
        <v>39</v>
      </c>
      <c r="F16" s="8"/>
      <c r="G16" s="8"/>
      <c r="H16" s="8"/>
      <c r="I16" s="9"/>
      <c r="J16" s="9"/>
      <c r="K16" s="8" t="s">
        <v>11</v>
      </c>
      <c r="L16" s="8"/>
      <c r="M16" s="8"/>
      <c r="N16" s="8"/>
      <c r="O16" s="8"/>
    </row>
    <row r="17" spans="1:15" x14ac:dyDescent="0.25">
      <c r="A17" s="9" t="s">
        <v>492</v>
      </c>
      <c r="B17" s="8" t="s">
        <v>470</v>
      </c>
      <c r="C17" s="8" t="s">
        <v>479</v>
      </c>
      <c r="D17" s="8" t="s">
        <v>493</v>
      </c>
      <c r="E17" s="8" t="s">
        <v>40</v>
      </c>
      <c r="F17" s="8"/>
      <c r="G17" s="8"/>
      <c r="H17" s="8" t="s">
        <v>41</v>
      </c>
      <c r="I17" s="9"/>
      <c r="J17" s="9"/>
      <c r="K17" s="8" t="s">
        <v>11</v>
      </c>
      <c r="L17" s="8"/>
      <c r="M17" s="8"/>
      <c r="N17" s="8"/>
      <c r="O17" s="8"/>
    </row>
    <row r="18" spans="1:15" x14ac:dyDescent="0.25">
      <c r="A18" s="9" t="s">
        <v>494</v>
      </c>
      <c r="B18" s="8" t="s">
        <v>470</v>
      </c>
      <c r="C18" s="8" t="s">
        <v>479</v>
      </c>
      <c r="D18" s="8" t="s">
        <v>493</v>
      </c>
      <c r="E18" s="8" t="s">
        <v>40</v>
      </c>
      <c r="F18" s="8"/>
      <c r="G18" s="8"/>
      <c r="H18" s="8"/>
      <c r="I18" s="9"/>
      <c r="J18" s="9"/>
      <c r="K18" s="8" t="s">
        <v>11</v>
      </c>
      <c r="L18" s="8"/>
      <c r="M18" s="8"/>
      <c r="N18" s="8"/>
      <c r="O18" s="8"/>
    </row>
    <row r="19" spans="1:15" x14ac:dyDescent="0.25">
      <c r="A19" s="9" t="s">
        <v>495</v>
      </c>
      <c r="B19" s="8" t="s">
        <v>470</v>
      </c>
      <c r="C19" s="8" t="s">
        <v>479</v>
      </c>
      <c r="D19" s="8" t="s">
        <v>493</v>
      </c>
      <c r="E19" s="8" t="s">
        <v>40</v>
      </c>
      <c r="F19" s="8"/>
      <c r="G19" s="8"/>
      <c r="H19" s="8"/>
      <c r="I19" s="9"/>
      <c r="J19" s="9"/>
      <c r="K19" s="8" t="s">
        <v>11</v>
      </c>
      <c r="L19" s="8"/>
      <c r="M19" s="8"/>
      <c r="N19" s="8"/>
      <c r="O19" s="8"/>
    </row>
    <row r="20" spans="1:15" x14ac:dyDescent="0.25">
      <c r="A20" s="9" t="s">
        <v>496</v>
      </c>
      <c r="B20" s="8" t="s">
        <v>470</v>
      </c>
      <c r="C20" s="8" t="s">
        <v>479</v>
      </c>
      <c r="D20" s="8" t="s">
        <v>493</v>
      </c>
      <c r="E20" s="8" t="s">
        <v>40</v>
      </c>
      <c r="F20" s="8"/>
      <c r="G20" s="8"/>
      <c r="H20" s="8"/>
      <c r="I20" s="9"/>
      <c r="J20" s="9"/>
      <c r="K20" s="8" t="s">
        <v>11</v>
      </c>
      <c r="L20" s="8"/>
      <c r="M20" s="8"/>
      <c r="N20" s="8"/>
      <c r="O20" s="8"/>
    </row>
    <row r="21" spans="1:15" x14ac:dyDescent="0.25">
      <c r="A21" s="9" t="s">
        <v>497</v>
      </c>
      <c r="B21" s="8" t="s">
        <v>470</v>
      </c>
      <c r="C21" s="8" t="s">
        <v>479</v>
      </c>
      <c r="D21" s="8" t="s">
        <v>493</v>
      </c>
      <c r="E21" s="8" t="s">
        <v>40</v>
      </c>
      <c r="F21" s="8"/>
      <c r="G21" s="8"/>
      <c r="H21" s="8" t="s">
        <v>42</v>
      </c>
      <c r="I21" s="9"/>
      <c r="J21" s="9"/>
      <c r="K21" s="8" t="s">
        <v>11</v>
      </c>
      <c r="L21" s="8"/>
      <c r="M21" s="8"/>
      <c r="N21" s="8"/>
      <c r="O21" s="8"/>
    </row>
    <row r="22" spans="1:15" x14ac:dyDescent="0.25">
      <c r="A22" s="9" t="s">
        <v>498</v>
      </c>
      <c r="B22" s="8" t="s">
        <v>470</v>
      </c>
      <c r="C22" s="8" t="s">
        <v>479</v>
      </c>
      <c r="D22" s="8" t="s">
        <v>499</v>
      </c>
      <c r="E22" s="8" t="s">
        <v>43</v>
      </c>
      <c r="F22" s="8"/>
      <c r="G22" s="8"/>
      <c r="H22" s="8"/>
      <c r="I22" s="9"/>
      <c r="J22" s="9"/>
      <c r="K22" s="8" t="s">
        <v>11</v>
      </c>
      <c r="L22" s="8"/>
      <c r="M22" s="8"/>
      <c r="N22" s="8"/>
      <c r="O22" s="8"/>
    </row>
    <row r="23" spans="1:15" x14ac:dyDescent="0.25">
      <c r="A23" s="9" t="s">
        <v>500</v>
      </c>
      <c r="B23" s="8" t="s">
        <v>470</v>
      </c>
      <c r="C23" s="8" t="s">
        <v>479</v>
      </c>
      <c r="D23" s="8" t="s">
        <v>499</v>
      </c>
      <c r="E23" s="8" t="s">
        <v>43</v>
      </c>
      <c r="F23" s="8"/>
      <c r="G23" s="8"/>
      <c r="H23" s="8"/>
      <c r="I23" s="9"/>
      <c r="J23" s="9"/>
      <c r="K23" s="8" t="s">
        <v>11</v>
      </c>
      <c r="L23" s="8"/>
      <c r="M23" s="8"/>
      <c r="N23" s="8"/>
      <c r="O23" s="8"/>
    </row>
    <row r="24" spans="1:15" x14ac:dyDescent="0.25">
      <c r="A24" s="9" t="s">
        <v>501</v>
      </c>
      <c r="B24" s="8" t="s">
        <v>470</v>
      </c>
      <c r="C24" s="8" t="s">
        <v>479</v>
      </c>
      <c r="D24" s="8" t="s">
        <v>499</v>
      </c>
      <c r="E24" s="8" t="s">
        <v>43</v>
      </c>
      <c r="F24" s="8"/>
      <c r="G24" s="8"/>
      <c r="H24" s="8"/>
      <c r="I24" s="9"/>
      <c r="J24" s="9"/>
      <c r="K24" s="8" t="s">
        <v>11</v>
      </c>
      <c r="L24" s="8"/>
      <c r="M24" s="8"/>
      <c r="N24" s="8"/>
      <c r="O24" s="8"/>
    </row>
    <row r="25" spans="1:15" ht="21" x14ac:dyDescent="0.35">
      <c r="A25" s="15"/>
      <c r="B25" s="35" t="s">
        <v>502</v>
      </c>
      <c r="C25" s="13">
        <f>COUNTIF(K4:K24,"HBY.12.48")</f>
        <v>21</v>
      </c>
      <c r="D25" s="40" t="s">
        <v>503</v>
      </c>
      <c r="E25" s="40"/>
      <c r="F25" s="40"/>
      <c r="G25" s="13">
        <f>COUNTA(G4:G24)</f>
        <v>5</v>
      </c>
      <c r="H25" s="14"/>
      <c r="I25" s="15"/>
      <c r="J25" s="15"/>
      <c r="K25" s="16"/>
      <c r="L25" s="16"/>
      <c r="M25" s="16"/>
      <c r="N25" s="16"/>
      <c r="O25" s="16"/>
    </row>
    <row r="26" spans="1:15" ht="21" x14ac:dyDescent="0.35">
      <c r="A26" s="15"/>
      <c r="B26" s="36" t="s">
        <v>504</v>
      </c>
      <c r="C26" s="13">
        <f>COUNTIF(K4:K24,"HBY.12.48")</f>
        <v>21</v>
      </c>
      <c r="D26" s="39" t="s">
        <v>504</v>
      </c>
      <c r="E26" s="39"/>
      <c r="F26" s="39"/>
      <c r="G26" s="13">
        <f>COUNTA(G4:G24)</f>
        <v>5</v>
      </c>
      <c r="H26" s="16"/>
      <c r="I26" s="15"/>
      <c r="J26" s="15"/>
      <c r="K26" s="16"/>
      <c r="L26" s="16"/>
      <c r="M26" s="16"/>
      <c r="N26" s="16"/>
      <c r="O26" s="16"/>
    </row>
    <row r="27" spans="1:15" ht="21" x14ac:dyDescent="0.35">
      <c r="A27" s="15"/>
      <c r="B27" s="37"/>
      <c r="C27" s="18"/>
      <c r="D27" s="17"/>
      <c r="E27" s="17"/>
      <c r="F27" s="17"/>
      <c r="G27" s="18"/>
      <c r="H27" s="16"/>
      <c r="I27" s="15"/>
      <c r="J27" s="15"/>
      <c r="K27" s="16"/>
      <c r="L27" s="16"/>
      <c r="M27" s="16"/>
      <c r="N27" s="16"/>
      <c r="O27" s="16"/>
    </row>
    <row r="28" spans="1:15" ht="21" x14ac:dyDescent="0.35">
      <c r="A28" s="1" t="s">
        <v>465</v>
      </c>
      <c r="B28" s="1" t="s">
        <v>466</v>
      </c>
      <c r="C28" s="1" t="s">
        <v>467</v>
      </c>
      <c r="D28" s="1" t="s">
        <v>468</v>
      </c>
      <c r="E28" s="1" t="s">
        <v>0</v>
      </c>
      <c r="F28" s="1" t="s">
        <v>1</v>
      </c>
      <c r="G28" s="1" t="s">
        <v>2</v>
      </c>
      <c r="H28" s="1" t="s">
        <v>3</v>
      </c>
      <c r="I28" s="1" t="s">
        <v>4</v>
      </c>
      <c r="J28" s="1" t="s">
        <v>5</v>
      </c>
      <c r="K28" s="1" t="s">
        <v>6</v>
      </c>
      <c r="L28" s="1" t="s">
        <v>7</v>
      </c>
      <c r="M28" s="1" t="s">
        <v>8</v>
      </c>
      <c r="N28" s="1" t="s">
        <v>9</v>
      </c>
      <c r="O28" s="1" t="s">
        <v>10</v>
      </c>
    </row>
    <row r="30" spans="1:15" ht="15.75" thickBot="1" x14ac:dyDescent="0.3">
      <c r="A30" s="20" t="s">
        <v>505</v>
      </c>
      <c r="B30" s="19" t="s">
        <v>470</v>
      </c>
      <c r="C30" s="19"/>
      <c r="D30" s="19"/>
      <c r="E30" s="19"/>
      <c r="F30" s="19"/>
      <c r="G30" s="19"/>
      <c r="H30" s="19"/>
      <c r="I30" s="20"/>
      <c r="J30" s="20"/>
      <c r="K30" s="19" t="s">
        <v>11</v>
      </c>
      <c r="L30" s="19" t="s">
        <v>44</v>
      </c>
      <c r="M30" s="19"/>
      <c r="N30" s="19" t="s">
        <v>45</v>
      </c>
      <c r="O30" s="19"/>
    </row>
    <row r="31" spans="1:15" x14ac:dyDescent="0.25">
      <c r="A31" s="21" t="s">
        <v>506</v>
      </c>
      <c r="B31" s="5" t="s">
        <v>470</v>
      </c>
      <c r="C31" s="5" t="s">
        <v>479</v>
      </c>
      <c r="D31" s="5" t="s">
        <v>507</v>
      </c>
      <c r="E31" s="5" t="s">
        <v>30</v>
      </c>
      <c r="F31" s="5"/>
      <c r="G31" s="5"/>
      <c r="H31" s="5"/>
      <c r="I31" s="21"/>
      <c r="J31" s="21"/>
      <c r="K31" s="5" t="s">
        <v>11</v>
      </c>
      <c r="L31" s="5"/>
      <c r="M31" s="5"/>
      <c r="N31" s="5"/>
      <c r="O31" s="5"/>
    </row>
    <row r="32" spans="1:15" x14ac:dyDescent="0.25">
      <c r="A32" s="9" t="s">
        <v>508</v>
      </c>
      <c r="B32" s="8" t="s">
        <v>470</v>
      </c>
      <c r="C32" s="8" t="s">
        <v>479</v>
      </c>
      <c r="D32" s="8" t="s">
        <v>509</v>
      </c>
      <c r="E32" s="8" t="s">
        <v>46</v>
      </c>
      <c r="F32" s="8"/>
      <c r="G32" s="8"/>
      <c r="H32" s="8"/>
      <c r="I32" s="9"/>
      <c r="J32" s="9"/>
      <c r="K32" s="8" t="s">
        <v>11</v>
      </c>
      <c r="L32" s="8"/>
      <c r="M32" s="8"/>
      <c r="N32" s="8"/>
      <c r="O32" s="8"/>
    </row>
    <row r="33" spans="1:15" x14ac:dyDescent="0.25">
      <c r="A33" s="9" t="s">
        <v>510</v>
      </c>
      <c r="B33" s="8" t="s">
        <v>470</v>
      </c>
      <c r="C33" s="8" t="s">
        <v>479</v>
      </c>
      <c r="D33" s="8" t="s">
        <v>509</v>
      </c>
      <c r="E33" s="8" t="s">
        <v>46</v>
      </c>
      <c r="F33" s="8"/>
      <c r="G33" s="8"/>
      <c r="H33" s="8"/>
      <c r="I33" s="9"/>
      <c r="J33" s="9"/>
      <c r="K33" s="8" t="s">
        <v>11</v>
      </c>
      <c r="L33" s="8"/>
      <c r="M33" s="8"/>
      <c r="N33" s="8"/>
      <c r="O33" s="8"/>
    </row>
    <row r="34" spans="1:15" x14ac:dyDescent="0.25">
      <c r="A34" s="9" t="s">
        <v>511</v>
      </c>
      <c r="B34" s="8" t="s">
        <v>470</v>
      </c>
      <c r="C34" s="8" t="s">
        <v>479</v>
      </c>
      <c r="D34" s="8" t="s">
        <v>509</v>
      </c>
      <c r="E34" s="8" t="s">
        <v>46</v>
      </c>
      <c r="F34" s="8"/>
      <c r="G34" s="8"/>
      <c r="H34" s="8"/>
      <c r="I34" s="9"/>
      <c r="J34" s="9"/>
      <c r="K34" s="8" t="s">
        <v>11</v>
      </c>
      <c r="L34" s="8"/>
      <c r="M34" s="8"/>
      <c r="N34" s="8"/>
      <c r="O34" s="8"/>
    </row>
    <row r="35" spans="1:15" x14ac:dyDescent="0.25">
      <c r="A35" s="9" t="s">
        <v>512</v>
      </c>
      <c r="B35" s="8" t="s">
        <v>470</v>
      </c>
      <c r="C35" s="8" t="s">
        <v>479</v>
      </c>
      <c r="D35" s="8" t="s">
        <v>509</v>
      </c>
      <c r="E35" s="8" t="s">
        <v>46</v>
      </c>
      <c r="F35" s="8"/>
      <c r="G35" s="8"/>
      <c r="H35" s="8"/>
      <c r="I35" s="9"/>
      <c r="J35" s="9"/>
      <c r="K35" s="8" t="s">
        <v>11</v>
      </c>
      <c r="L35" s="8"/>
      <c r="M35" s="8"/>
      <c r="N35" s="8"/>
      <c r="O35" s="8"/>
    </row>
    <row r="36" spans="1:15" x14ac:dyDescent="0.25">
      <c r="A36" s="9" t="s">
        <v>513</v>
      </c>
      <c r="B36" s="8" t="s">
        <v>470</v>
      </c>
      <c r="C36" s="8" t="s">
        <v>479</v>
      </c>
      <c r="D36" s="8" t="s">
        <v>509</v>
      </c>
      <c r="E36" s="8" t="s">
        <v>46</v>
      </c>
      <c r="F36" s="8"/>
      <c r="G36" s="8"/>
      <c r="H36" s="8" t="s">
        <v>47</v>
      </c>
      <c r="I36" s="9"/>
      <c r="J36" s="9"/>
      <c r="K36" s="8" t="s">
        <v>11</v>
      </c>
      <c r="L36" s="8"/>
      <c r="M36" s="8"/>
      <c r="N36" s="8"/>
      <c r="O36" s="8"/>
    </row>
    <row r="37" spans="1:15" x14ac:dyDescent="0.25">
      <c r="A37" s="9" t="s">
        <v>514</v>
      </c>
      <c r="B37" s="8" t="s">
        <v>470</v>
      </c>
      <c r="C37" s="8" t="s">
        <v>479</v>
      </c>
      <c r="D37" s="8" t="s">
        <v>509</v>
      </c>
      <c r="E37" s="8" t="s">
        <v>46</v>
      </c>
      <c r="F37" s="8"/>
      <c r="G37" s="8"/>
      <c r="H37" s="8" t="s">
        <v>47</v>
      </c>
      <c r="I37" s="9"/>
      <c r="J37" s="9"/>
      <c r="K37" s="8" t="s">
        <v>11</v>
      </c>
      <c r="L37" s="8"/>
      <c r="M37" s="8"/>
      <c r="N37" s="8"/>
      <c r="O37" s="8"/>
    </row>
    <row r="38" spans="1:15" x14ac:dyDescent="0.25">
      <c r="A38" s="9" t="s">
        <v>515</v>
      </c>
      <c r="B38" s="8" t="s">
        <v>470</v>
      </c>
      <c r="C38" s="8" t="s">
        <v>479</v>
      </c>
      <c r="D38" s="8" t="s">
        <v>509</v>
      </c>
      <c r="E38" s="8" t="s">
        <v>46</v>
      </c>
      <c r="F38" s="8"/>
      <c r="G38" s="8"/>
      <c r="H38" s="8" t="s">
        <v>47</v>
      </c>
      <c r="I38" s="9"/>
      <c r="J38" s="9"/>
      <c r="K38" s="8" t="s">
        <v>11</v>
      </c>
      <c r="L38" s="8"/>
      <c r="M38" s="8"/>
      <c r="N38" s="8"/>
      <c r="O38" s="8"/>
    </row>
    <row r="39" spans="1:15" x14ac:dyDescent="0.25">
      <c r="A39" s="9" t="s">
        <v>516</v>
      </c>
      <c r="B39" s="8" t="s">
        <v>470</v>
      </c>
      <c r="C39" s="8" t="s">
        <v>479</v>
      </c>
      <c r="D39" s="8" t="s">
        <v>509</v>
      </c>
      <c r="E39" s="8" t="s">
        <v>46</v>
      </c>
      <c r="F39" s="8"/>
      <c r="G39" s="8"/>
      <c r="H39" s="8" t="s">
        <v>47</v>
      </c>
      <c r="I39" s="9"/>
      <c r="J39" s="9"/>
      <c r="K39" s="8" t="s">
        <v>11</v>
      </c>
      <c r="L39" s="8"/>
      <c r="M39" s="8"/>
      <c r="N39" s="8"/>
      <c r="O39" s="8"/>
    </row>
    <row r="40" spans="1:15" x14ac:dyDescent="0.25">
      <c r="A40" s="9" t="s">
        <v>517</v>
      </c>
      <c r="B40" s="8" t="s">
        <v>470</v>
      </c>
      <c r="C40" s="8" t="s">
        <v>479</v>
      </c>
      <c r="D40" s="8" t="s">
        <v>509</v>
      </c>
      <c r="E40" s="8" t="s">
        <v>46</v>
      </c>
      <c r="F40" s="8"/>
      <c r="G40" s="8"/>
      <c r="H40" s="8" t="s">
        <v>47</v>
      </c>
      <c r="I40" s="9"/>
      <c r="J40" s="9"/>
      <c r="K40" s="8" t="s">
        <v>11</v>
      </c>
      <c r="L40" s="8"/>
      <c r="M40" s="8"/>
      <c r="N40" s="8"/>
      <c r="O40" s="8"/>
    </row>
    <row r="41" spans="1:15" x14ac:dyDescent="0.25">
      <c r="A41" s="9" t="s">
        <v>518</v>
      </c>
      <c r="B41" s="8" t="s">
        <v>470</v>
      </c>
      <c r="C41" s="8" t="s">
        <v>479</v>
      </c>
      <c r="D41" s="8" t="s">
        <v>509</v>
      </c>
      <c r="E41" s="8" t="s">
        <v>46</v>
      </c>
      <c r="F41" s="8"/>
      <c r="G41" s="8"/>
      <c r="H41" s="8" t="s">
        <v>48</v>
      </c>
      <c r="I41" s="9"/>
      <c r="J41" s="9"/>
      <c r="K41" s="8" t="s">
        <v>11</v>
      </c>
      <c r="L41" s="8"/>
      <c r="M41" s="8"/>
      <c r="N41" s="8"/>
      <c r="O41" s="8"/>
    </row>
    <row r="42" spans="1:15" x14ac:dyDescent="0.25">
      <c r="A42" s="9" t="s">
        <v>519</v>
      </c>
      <c r="B42" s="8" t="s">
        <v>470</v>
      </c>
      <c r="C42" s="8" t="s">
        <v>479</v>
      </c>
      <c r="D42" s="8" t="s">
        <v>520</v>
      </c>
      <c r="E42" s="8" t="s">
        <v>49</v>
      </c>
      <c r="F42" s="8"/>
      <c r="G42" s="8"/>
      <c r="H42" s="8"/>
      <c r="I42" s="9"/>
      <c r="J42" s="9"/>
      <c r="K42" s="8" t="s">
        <v>11</v>
      </c>
      <c r="L42" s="8"/>
      <c r="M42" s="8"/>
      <c r="N42" s="8"/>
      <c r="O42" s="8"/>
    </row>
    <row r="43" spans="1:15" x14ac:dyDescent="0.25">
      <c r="A43" s="9" t="s">
        <v>521</v>
      </c>
      <c r="B43" s="8" t="s">
        <v>470</v>
      </c>
      <c r="C43" s="8" t="s">
        <v>479</v>
      </c>
      <c r="D43" s="8" t="s">
        <v>522</v>
      </c>
      <c r="E43" s="8" t="s">
        <v>50</v>
      </c>
      <c r="F43" s="8"/>
      <c r="G43" s="8"/>
      <c r="H43" s="8"/>
      <c r="I43" s="9"/>
      <c r="J43" s="9"/>
      <c r="K43" s="8" t="s">
        <v>11</v>
      </c>
      <c r="L43" s="8"/>
      <c r="M43" s="8"/>
      <c r="N43" s="8"/>
      <c r="O43" s="8"/>
    </row>
    <row r="44" spans="1:15" x14ac:dyDescent="0.25">
      <c r="A44" s="9" t="s">
        <v>523</v>
      </c>
      <c r="B44" s="8" t="s">
        <v>470</v>
      </c>
      <c r="C44" s="8" t="s">
        <v>479</v>
      </c>
      <c r="D44" s="8" t="s">
        <v>524</v>
      </c>
      <c r="E44" s="8" t="s">
        <v>51</v>
      </c>
      <c r="F44" s="8"/>
      <c r="G44" s="8"/>
      <c r="H44" s="8" t="s">
        <v>52</v>
      </c>
      <c r="I44" s="9"/>
      <c r="J44" s="9"/>
      <c r="K44" s="8" t="s">
        <v>11</v>
      </c>
      <c r="L44" s="8"/>
      <c r="M44" s="8"/>
      <c r="N44" s="8"/>
      <c r="O44" s="8"/>
    </row>
    <row r="45" spans="1:15" x14ac:dyDescent="0.25">
      <c r="A45" s="9" t="s">
        <v>525</v>
      </c>
      <c r="B45" s="8" t="s">
        <v>470</v>
      </c>
      <c r="C45" s="8" t="s">
        <v>479</v>
      </c>
      <c r="D45" s="8" t="s">
        <v>526</v>
      </c>
      <c r="E45" s="8"/>
      <c r="F45" s="8"/>
      <c r="G45" s="8"/>
      <c r="H45" s="8"/>
      <c r="I45" s="9"/>
      <c r="J45" s="9"/>
      <c r="K45" s="8" t="s">
        <v>11</v>
      </c>
      <c r="L45" s="8"/>
      <c r="M45" s="8"/>
      <c r="N45" s="8"/>
      <c r="O45" s="8"/>
    </row>
    <row r="46" spans="1:15" x14ac:dyDescent="0.25">
      <c r="A46" s="9" t="s">
        <v>527</v>
      </c>
      <c r="B46" s="8" t="s">
        <v>470</v>
      </c>
      <c r="C46" s="8" t="s">
        <v>479</v>
      </c>
      <c r="D46" s="8" t="s">
        <v>528</v>
      </c>
      <c r="E46" s="8" t="s">
        <v>53</v>
      </c>
      <c r="F46" s="8"/>
      <c r="G46" s="8"/>
      <c r="H46" s="8"/>
      <c r="I46" s="9"/>
      <c r="J46" s="9"/>
      <c r="K46" s="8" t="s">
        <v>11</v>
      </c>
      <c r="L46" s="8"/>
      <c r="M46" s="8"/>
      <c r="N46" s="8"/>
      <c r="O46" s="8"/>
    </row>
    <row r="47" spans="1:15" x14ac:dyDescent="0.25">
      <c r="A47" s="9" t="s">
        <v>529</v>
      </c>
      <c r="B47" s="8" t="s">
        <v>470</v>
      </c>
      <c r="C47" s="8" t="s">
        <v>479</v>
      </c>
      <c r="D47" s="8" t="s">
        <v>528</v>
      </c>
      <c r="E47" s="8" t="s">
        <v>53</v>
      </c>
      <c r="F47" s="8"/>
      <c r="G47" s="8"/>
      <c r="H47" s="8" t="s">
        <v>54</v>
      </c>
      <c r="I47" s="9"/>
      <c r="J47" s="9"/>
      <c r="K47" s="8" t="s">
        <v>11</v>
      </c>
      <c r="L47" s="8"/>
      <c r="M47" s="8"/>
      <c r="N47" s="8"/>
      <c r="O47" s="8"/>
    </row>
    <row r="48" spans="1:15" x14ac:dyDescent="0.25">
      <c r="A48" s="9" t="s">
        <v>530</v>
      </c>
      <c r="B48" s="8" t="s">
        <v>470</v>
      </c>
      <c r="C48" s="8" t="s">
        <v>479</v>
      </c>
      <c r="D48" s="8" t="s">
        <v>531</v>
      </c>
      <c r="E48" s="8" t="s">
        <v>55</v>
      </c>
      <c r="F48" s="8"/>
      <c r="G48" s="8"/>
      <c r="H48" s="8"/>
      <c r="I48" s="9"/>
      <c r="J48" s="9"/>
      <c r="K48" s="8" t="s">
        <v>11</v>
      </c>
      <c r="L48" s="8"/>
      <c r="M48" s="8"/>
      <c r="N48" s="8"/>
      <c r="O48" s="8"/>
    </row>
    <row r="49" spans="1:15" x14ac:dyDescent="0.25">
      <c r="A49" s="9" t="s">
        <v>532</v>
      </c>
      <c r="B49" s="8" t="s">
        <v>470</v>
      </c>
      <c r="C49" s="8" t="s">
        <v>479</v>
      </c>
      <c r="D49" s="8" t="s">
        <v>533</v>
      </c>
      <c r="E49" s="8" t="s">
        <v>55</v>
      </c>
      <c r="F49" s="8"/>
      <c r="G49" s="8"/>
      <c r="H49" s="8"/>
      <c r="I49" s="9"/>
      <c r="J49" s="9"/>
      <c r="K49" s="8" t="s">
        <v>11</v>
      </c>
      <c r="L49" s="8"/>
      <c r="M49" s="8"/>
      <c r="N49" s="8"/>
      <c r="O49" s="8"/>
    </row>
    <row r="50" spans="1:15" x14ac:dyDescent="0.25">
      <c r="A50" s="9" t="s">
        <v>534</v>
      </c>
      <c r="B50" s="8" t="s">
        <v>470</v>
      </c>
      <c r="C50" s="8" t="s">
        <v>479</v>
      </c>
      <c r="D50" s="8" t="s">
        <v>535</v>
      </c>
      <c r="E50" s="8" t="s">
        <v>55</v>
      </c>
      <c r="F50" s="8"/>
      <c r="G50" s="8"/>
      <c r="H50" s="8"/>
      <c r="I50" s="9"/>
      <c r="J50" s="9"/>
      <c r="K50" s="8" t="s">
        <v>11</v>
      </c>
      <c r="L50" s="8"/>
      <c r="M50" s="8"/>
      <c r="N50" s="8"/>
      <c r="O50" s="8"/>
    </row>
    <row r="51" spans="1:15" x14ac:dyDescent="0.25">
      <c r="A51" s="9" t="s">
        <v>536</v>
      </c>
      <c r="B51" s="8" t="s">
        <v>470</v>
      </c>
      <c r="C51" s="8" t="s">
        <v>479</v>
      </c>
      <c r="D51" s="8" t="s">
        <v>535</v>
      </c>
      <c r="E51" s="8" t="s">
        <v>55</v>
      </c>
      <c r="F51" s="8"/>
      <c r="G51" s="8"/>
      <c r="H51" s="8"/>
      <c r="I51" s="9"/>
      <c r="J51" s="9"/>
      <c r="K51" s="8" t="s">
        <v>11</v>
      </c>
      <c r="L51" s="8"/>
      <c r="M51" s="8"/>
      <c r="N51" s="8"/>
      <c r="O51" s="8"/>
    </row>
    <row r="52" spans="1:15" x14ac:dyDescent="0.25">
      <c r="A52" s="9" t="s">
        <v>537</v>
      </c>
      <c r="B52" s="8" t="s">
        <v>470</v>
      </c>
      <c r="C52" s="8" t="s">
        <v>479</v>
      </c>
      <c r="D52" s="8" t="s">
        <v>535</v>
      </c>
      <c r="E52" s="8" t="s">
        <v>55</v>
      </c>
      <c r="F52" s="8"/>
      <c r="G52" s="8"/>
      <c r="H52" s="8"/>
      <c r="I52" s="9"/>
      <c r="J52" s="9"/>
      <c r="K52" s="8" t="s">
        <v>11</v>
      </c>
      <c r="L52" s="8"/>
      <c r="M52" s="8"/>
      <c r="N52" s="8"/>
      <c r="O52" s="8"/>
    </row>
    <row r="53" spans="1:15" x14ac:dyDescent="0.25">
      <c r="A53" s="9" t="s">
        <v>538</v>
      </c>
      <c r="B53" s="8" t="s">
        <v>470</v>
      </c>
      <c r="C53" s="8" t="s">
        <v>479</v>
      </c>
      <c r="D53" s="8" t="s">
        <v>535</v>
      </c>
      <c r="E53" s="8" t="s">
        <v>55</v>
      </c>
      <c r="F53" s="8"/>
      <c r="G53" s="8"/>
      <c r="H53" s="8"/>
      <c r="I53" s="9"/>
      <c r="J53" s="9"/>
      <c r="K53" s="8" t="s">
        <v>11</v>
      </c>
      <c r="L53" s="8"/>
      <c r="M53" s="8"/>
      <c r="N53" s="8"/>
      <c r="O53" s="8"/>
    </row>
    <row r="54" spans="1:15" x14ac:dyDescent="0.25">
      <c r="A54" s="9" t="s">
        <v>539</v>
      </c>
      <c r="B54" s="8" t="s">
        <v>470</v>
      </c>
      <c r="C54" s="8" t="s">
        <v>479</v>
      </c>
      <c r="D54" s="8" t="s">
        <v>535</v>
      </c>
      <c r="E54" s="8" t="s">
        <v>55</v>
      </c>
      <c r="F54" s="8"/>
      <c r="G54" s="8"/>
      <c r="H54" s="8"/>
      <c r="I54" s="9"/>
      <c r="J54" s="9"/>
      <c r="K54" s="8" t="s">
        <v>11</v>
      </c>
      <c r="L54" s="8"/>
      <c r="M54" s="8"/>
      <c r="N54" s="8"/>
      <c r="O54" s="8"/>
    </row>
    <row r="55" spans="1:15" x14ac:dyDescent="0.25">
      <c r="A55" s="9" t="s">
        <v>540</v>
      </c>
      <c r="B55" s="8" t="s">
        <v>470</v>
      </c>
      <c r="C55" s="8" t="s">
        <v>479</v>
      </c>
      <c r="D55" s="8" t="s">
        <v>541</v>
      </c>
      <c r="E55" s="8" t="s">
        <v>55</v>
      </c>
      <c r="F55" s="8"/>
      <c r="G55" s="8"/>
      <c r="H55" s="8" t="s">
        <v>56</v>
      </c>
      <c r="I55" s="9"/>
      <c r="J55" s="9"/>
      <c r="K55" s="8" t="s">
        <v>11</v>
      </c>
      <c r="L55" s="8"/>
      <c r="M55" s="8"/>
      <c r="N55" s="8"/>
      <c r="O55" s="8"/>
    </row>
    <row r="56" spans="1:15" x14ac:dyDescent="0.25">
      <c r="A56" s="9" t="s">
        <v>542</v>
      </c>
      <c r="B56" s="8" t="s">
        <v>470</v>
      </c>
      <c r="C56" s="8" t="s">
        <v>479</v>
      </c>
      <c r="D56" s="8" t="s">
        <v>543</v>
      </c>
      <c r="E56" s="8" t="s">
        <v>57</v>
      </c>
      <c r="F56" s="8"/>
      <c r="G56" s="8"/>
      <c r="H56" s="8" t="s">
        <v>56</v>
      </c>
      <c r="I56" s="9"/>
      <c r="J56" s="9"/>
      <c r="K56" s="8" t="s">
        <v>11</v>
      </c>
      <c r="L56" s="8"/>
      <c r="M56" s="8"/>
      <c r="N56" s="8"/>
      <c r="O56" s="8"/>
    </row>
    <row r="57" spans="1:15" ht="21" x14ac:dyDescent="0.35">
      <c r="A57" s="15"/>
      <c r="B57" s="35" t="s">
        <v>502</v>
      </c>
      <c r="C57" s="13">
        <f>COUNTIF(K31:K56,"HBY.12.48")</f>
        <v>26</v>
      </c>
      <c r="D57" s="40" t="s">
        <v>503</v>
      </c>
      <c r="E57" s="40"/>
      <c r="F57" s="40"/>
      <c r="G57" s="13">
        <f>COUNTA(G31:G56)</f>
        <v>0</v>
      </c>
      <c r="H57" s="16"/>
      <c r="I57" s="15"/>
      <c r="J57" s="15"/>
      <c r="K57" s="16"/>
      <c r="L57" s="16"/>
      <c r="M57" s="16"/>
      <c r="N57" s="16"/>
      <c r="O57" s="16"/>
    </row>
    <row r="58" spans="1:15" ht="21" x14ac:dyDescent="0.35">
      <c r="A58" s="15"/>
      <c r="B58" s="36" t="s">
        <v>504</v>
      </c>
      <c r="C58" s="13">
        <f>SUM(C26,C57)</f>
        <v>47</v>
      </c>
      <c r="D58" s="39" t="s">
        <v>504</v>
      </c>
      <c r="E58" s="39"/>
      <c r="F58" s="39"/>
      <c r="G58" s="13">
        <f>SUM(G26,G57)</f>
        <v>5</v>
      </c>
      <c r="H58" s="16"/>
      <c r="I58" s="15"/>
      <c r="J58" s="15"/>
      <c r="K58" s="16"/>
      <c r="L58" s="16"/>
      <c r="M58" s="16"/>
      <c r="N58" s="16"/>
      <c r="O58" s="16"/>
    </row>
    <row r="59" spans="1:15" x14ac:dyDescent="0.25">
      <c r="A59" s="15"/>
      <c r="B59" s="16"/>
      <c r="C59" s="16"/>
      <c r="D59" s="16"/>
      <c r="E59" s="16"/>
      <c r="F59" s="16"/>
      <c r="G59" s="16"/>
      <c r="H59" s="16"/>
      <c r="I59" s="15"/>
      <c r="J59" s="15"/>
      <c r="K59" s="16"/>
      <c r="L59" s="16"/>
      <c r="M59" s="16"/>
      <c r="N59" s="16"/>
      <c r="O59" s="16"/>
    </row>
    <row r="60" spans="1:15" ht="21" x14ac:dyDescent="0.35">
      <c r="A60" s="1" t="s">
        <v>465</v>
      </c>
      <c r="B60" s="1" t="s">
        <v>466</v>
      </c>
      <c r="C60" s="1" t="s">
        <v>467</v>
      </c>
      <c r="D60" s="1" t="s">
        <v>468</v>
      </c>
      <c r="E60" s="1" t="s">
        <v>0</v>
      </c>
      <c r="F60" s="1" t="s">
        <v>1</v>
      </c>
      <c r="G60" s="1" t="s">
        <v>2</v>
      </c>
      <c r="H60" s="1" t="s">
        <v>3</v>
      </c>
      <c r="I60" s="1" t="s">
        <v>4</v>
      </c>
      <c r="J60" s="1" t="s">
        <v>5</v>
      </c>
      <c r="K60" s="1" t="s">
        <v>6</v>
      </c>
      <c r="L60" s="1" t="s">
        <v>7</v>
      </c>
      <c r="M60" s="1" t="s">
        <v>8</v>
      </c>
      <c r="N60" s="1" t="s">
        <v>9</v>
      </c>
      <c r="O60" s="1" t="s">
        <v>10</v>
      </c>
    </row>
    <row r="62" spans="1:15" ht="15.75" thickBot="1" x14ac:dyDescent="0.3">
      <c r="A62" s="20" t="s">
        <v>544</v>
      </c>
      <c r="B62" s="19" t="s">
        <v>470</v>
      </c>
      <c r="C62" s="19"/>
      <c r="D62" s="19"/>
      <c r="E62" s="19"/>
      <c r="F62" s="19"/>
      <c r="G62" s="19"/>
      <c r="H62" s="19"/>
      <c r="I62" s="20"/>
      <c r="J62" s="20"/>
      <c r="K62" s="19" t="s">
        <v>11</v>
      </c>
      <c r="L62" s="19" t="s">
        <v>58</v>
      </c>
      <c r="M62" s="19"/>
      <c r="N62" s="19" t="s">
        <v>59</v>
      </c>
      <c r="O62" s="19"/>
    </row>
    <row r="63" spans="1:15" x14ac:dyDescent="0.25">
      <c r="A63" s="21" t="s">
        <v>545</v>
      </c>
      <c r="B63" s="5" t="s">
        <v>470</v>
      </c>
      <c r="C63" s="5" t="s">
        <v>352</v>
      </c>
      <c r="D63" s="5" t="s">
        <v>546</v>
      </c>
      <c r="E63" s="5" t="s">
        <v>57</v>
      </c>
      <c r="F63" s="5"/>
      <c r="G63" s="5"/>
      <c r="H63" s="5"/>
      <c r="I63" s="21"/>
      <c r="J63" s="21"/>
      <c r="K63" s="5" t="s">
        <v>11</v>
      </c>
      <c r="L63" s="5"/>
      <c r="M63" s="5"/>
      <c r="N63" s="5"/>
      <c r="O63" s="5"/>
    </row>
    <row r="64" spans="1:15" x14ac:dyDescent="0.25">
      <c r="A64" s="9" t="s">
        <v>547</v>
      </c>
      <c r="B64" s="8" t="s">
        <v>470</v>
      </c>
      <c r="C64" s="8" t="s">
        <v>352</v>
      </c>
      <c r="D64" s="8" t="s">
        <v>546</v>
      </c>
      <c r="E64" s="8" t="s">
        <v>57</v>
      </c>
      <c r="F64" s="8"/>
      <c r="G64" s="8"/>
      <c r="H64" s="8"/>
      <c r="I64" s="9"/>
      <c r="J64" s="9"/>
      <c r="K64" s="8" t="s">
        <v>11</v>
      </c>
      <c r="L64" s="8"/>
      <c r="M64" s="8"/>
      <c r="N64" s="8"/>
      <c r="O64" s="8"/>
    </row>
    <row r="65" spans="1:15" x14ac:dyDescent="0.25">
      <c r="A65" s="9" t="s">
        <v>548</v>
      </c>
      <c r="B65" s="8" t="s">
        <v>470</v>
      </c>
      <c r="C65" s="8" t="s">
        <v>352</v>
      </c>
      <c r="D65" s="8" t="s">
        <v>546</v>
      </c>
      <c r="E65" s="8" t="s">
        <v>57</v>
      </c>
      <c r="F65" s="8"/>
      <c r="G65" s="8"/>
      <c r="H65" s="8" t="s">
        <v>60</v>
      </c>
      <c r="I65" s="9"/>
      <c r="J65" s="9"/>
      <c r="K65" s="8" t="s">
        <v>11</v>
      </c>
      <c r="L65" s="8"/>
      <c r="M65" s="8"/>
      <c r="N65" s="8"/>
      <c r="O65" s="8"/>
    </row>
    <row r="66" spans="1:15" x14ac:dyDescent="0.25">
      <c r="A66" s="9" t="s">
        <v>549</v>
      </c>
      <c r="B66" s="8" t="s">
        <v>470</v>
      </c>
      <c r="C66" s="8" t="s">
        <v>352</v>
      </c>
      <c r="D66" s="8" t="s">
        <v>546</v>
      </c>
      <c r="E66" s="8" t="s">
        <v>57</v>
      </c>
      <c r="F66" s="8"/>
      <c r="G66" s="8"/>
      <c r="H66" s="8" t="s">
        <v>60</v>
      </c>
      <c r="I66" s="9"/>
      <c r="J66" s="9"/>
      <c r="K66" s="8" t="s">
        <v>11</v>
      </c>
      <c r="L66" s="8"/>
      <c r="M66" s="8"/>
      <c r="N66" s="8"/>
      <c r="O66" s="8"/>
    </row>
    <row r="67" spans="1:15" x14ac:dyDescent="0.25">
      <c r="A67" s="9" t="s">
        <v>550</v>
      </c>
      <c r="B67" s="8" t="s">
        <v>470</v>
      </c>
      <c r="C67" s="8" t="s">
        <v>479</v>
      </c>
      <c r="D67" s="8" t="s">
        <v>551</v>
      </c>
      <c r="E67" s="8" t="s">
        <v>61</v>
      </c>
      <c r="F67" s="8"/>
      <c r="G67" s="8"/>
      <c r="H67" s="8"/>
      <c r="I67" s="9"/>
      <c r="J67" s="9"/>
      <c r="K67" s="8" t="s">
        <v>11</v>
      </c>
      <c r="L67" s="8"/>
      <c r="M67" s="8"/>
      <c r="N67" s="8"/>
      <c r="O67" s="8"/>
    </row>
    <row r="68" spans="1:15" x14ac:dyDescent="0.25">
      <c r="A68" s="9" t="s">
        <v>552</v>
      </c>
      <c r="B68" s="8" t="s">
        <v>470</v>
      </c>
      <c r="C68" s="8" t="s">
        <v>479</v>
      </c>
      <c r="D68" s="8" t="s">
        <v>553</v>
      </c>
      <c r="E68" s="8" t="s">
        <v>61</v>
      </c>
      <c r="F68" s="8"/>
      <c r="G68" s="8"/>
      <c r="H68" s="8"/>
      <c r="I68" s="9"/>
      <c r="J68" s="9"/>
      <c r="K68" s="8" t="s">
        <v>11</v>
      </c>
      <c r="L68" s="8"/>
      <c r="M68" s="8"/>
      <c r="N68" s="8"/>
      <c r="O68" s="8"/>
    </row>
    <row r="69" spans="1:15" x14ac:dyDescent="0.25">
      <c r="A69" s="9" t="s">
        <v>554</v>
      </c>
      <c r="B69" s="8" t="s">
        <v>470</v>
      </c>
      <c r="C69" s="8" t="s">
        <v>479</v>
      </c>
      <c r="D69" s="8" t="s">
        <v>555</v>
      </c>
      <c r="E69" s="8" t="s">
        <v>62</v>
      </c>
      <c r="F69" s="8"/>
      <c r="G69" s="8"/>
      <c r="H69" s="8"/>
      <c r="I69" s="9"/>
      <c r="J69" s="9"/>
      <c r="K69" s="8" t="s">
        <v>11</v>
      </c>
      <c r="L69" s="8"/>
      <c r="M69" s="8"/>
      <c r="N69" s="8"/>
      <c r="O69" s="8"/>
    </row>
    <row r="70" spans="1:15" x14ac:dyDescent="0.25">
      <c r="A70" s="9" t="s">
        <v>556</v>
      </c>
      <c r="B70" s="8" t="s">
        <v>470</v>
      </c>
      <c r="C70" s="8" t="s">
        <v>479</v>
      </c>
      <c r="D70" s="8" t="s">
        <v>557</v>
      </c>
      <c r="E70" s="8" t="s">
        <v>63</v>
      </c>
      <c r="F70" s="8"/>
      <c r="G70" s="8"/>
      <c r="H70" s="8"/>
      <c r="I70" s="9"/>
      <c r="J70" s="9"/>
      <c r="K70" s="8" t="s">
        <v>11</v>
      </c>
      <c r="L70" s="8"/>
      <c r="M70" s="8"/>
      <c r="N70" s="8"/>
      <c r="O70" s="8"/>
    </row>
    <row r="71" spans="1:15" x14ac:dyDescent="0.25">
      <c r="A71" s="9" t="s">
        <v>558</v>
      </c>
      <c r="B71" s="8" t="s">
        <v>470</v>
      </c>
      <c r="C71" s="8" t="s">
        <v>479</v>
      </c>
      <c r="D71" s="8" t="s">
        <v>557</v>
      </c>
      <c r="E71" s="8" t="s">
        <v>63</v>
      </c>
      <c r="F71" s="8"/>
      <c r="G71" s="8"/>
      <c r="H71" s="8" t="s">
        <v>64</v>
      </c>
      <c r="I71" s="9"/>
      <c r="J71" s="9"/>
      <c r="K71" s="8" t="s">
        <v>11</v>
      </c>
      <c r="L71" s="8"/>
      <c r="M71" s="8"/>
      <c r="N71" s="8"/>
      <c r="O71" s="8"/>
    </row>
    <row r="72" spans="1:15" x14ac:dyDescent="0.25">
      <c r="A72" s="9" t="s">
        <v>559</v>
      </c>
      <c r="B72" s="8" t="s">
        <v>470</v>
      </c>
      <c r="C72" s="8" t="s">
        <v>479</v>
      </c>
      <c r="D72" s="8" t="s">
        <v>557</v>
      </c>
      <c r="E72" s="8" t="s">
        <v>63</v>
      </c>
      <c r="F72" s="8"/>
      <c r="G72" s="8"/>
      <c r="H72" s="8" t="s">
        <v>65</v>
      </c>
      <c r="I72" s="9"/>
      <c r="J72" s="9"/>
      <c r="K72" s="8" t="s">
        <v>11</v>
      </c>
      <c r="L72" s="8"/>
      <c r="M72" s="8"/>
      <c r="N72" s="8"/>
      <c r="O72" s="8"/>
    </row>
    <row r="73" spans="1:15" x14ac:dyDescent="0.25">
      <c r="A73" s="9" t="s">
        <v>560</v>
      </c>
      <c r="B73" s="8" t="s">
        <v>470</v>
      </c>
      <c r="C73" s="8" t="s">
        <v>479</v>
      </c>
      <c r="D73" s="8" t="s">
        <v>561</v>
      </c>
      <c r="E73" s="8" t="s">
        <v>57</v>
      </c>
      <c r="F73" s="8"/>
      <c r="G73" s="8"/>
      <c r="H73" s="8"/>
      <c r="I73" s="9"/>
      <c r="J73" s="9"/>
      <c r="K73" s="8" t="s">
        <v>11</v>
      </c>
      <c r="L73" s="8"/>
      <c r="M73" s="8"/>
      <c r="N73" s="8"/>
      <c r="O73" s="8"/>
    </row>
    <row r="74" spans="1:15" x14ac:dyDescent="0.25">
      <c r="A74" s="9" t="s">
        <v>562</v>
      </c>
      <c r="B74" s="8" t="s">
        <v>470</v>
      </c>
      <c r="C74" s="8" t="s">
        <v>479</v>
      </c>
      <c r="D74" s="8" t="s">
        <v>561</v>
      </c>
      <c r="E74" s="8" t="s">
        <v>57</v>
      </c>
      <c r="F74" s="8"/>
      <c r="G74" s="8"/>
      <c r="H74" s="8"/>
      <c r="I74" s="9"/>
      <c r="J74" s="9"/>
      <c r="K74" s="8" t="s">
        <v>11</v>
      </c>
      <c r="L74" s="8"/>
      <c r="M74" s="8"/>
      <c r="N74" s="8"/>
      <c r="O74" s="8"/>
    </row>
    <row r="75" spans="1:15" x14ac:dyDescent="0.25">
      <c r="A75" s="9" t="s">
        <v>563</v>
      </c>
      <c r="B75" s="8" t="s">
        <v>470</v>
      </c>
      <c r="C75" s="8" t="s">
        <v>479</v>
      </c>
      <c r="D75" s="8" t="s">
        <v>561</v>
      </c>
      <c r="E75" s="8" t="s">
        <v>57</v>
      </c>
      <c r="F75" s="8"/>
      <c r="G75" s="8"/>
      <c r="H75" s="8" t="s">
        <v>66</v>
      </c>
      <c r="I75" s="9"/>
      <c r="J75" s="9"/>
      <c r="K75" s="8" t="s">
        <v>11</v>
      </c>
      <c r="L75" s="8"/>
      <c r="M75" s="8"/>
      <c r="N75" s="8"/>
      <c r="O75" s="8"/>
    </row>
    <row r="76" spans="1:15" x14ac:dyDescent="0.25">
      <c r="A76" s="9" t="s">
        <v>564</v>
      </c>
      <c r="B76" s="8" t="s">
        <v>470</v>
      </c>
      <c r="C76" s="8" t="s">
        <v>479</v>
      </c>
      <c r="D76" s="8" t="s">
        <v>565</v>
      </c>
      <c r="E76" s="8" t="s">
        <v>67</v>
      </c>
      <c r="F76" s="8"/>
      <c r="G76" s="8"/>
      <c r="H76" s="8"/>
      <c r="I76" s="9"/>
      <c r="J76" s="9"/>
      <c r="K76" s="8" t="s">
        <v>11</v>
      </c>
      <c r="L76" s="8"/>
      <c r="M76" s="8"/>
      <c r="N76" s="8"/>
      <c r="O76" s="8"/>
    </row>
    <row r="77" spans="1:15" x14ac:dyDescent="0.25">
      <c r="A77" s="9" t="s">
        <v>566</v>
      </c>
      <c r="B77" s="8" t="s">
        <v>470</v>
      </c>
      <c r="C77" s="8" t="s">
        <v>479</v>
      </c>
      <c r="D77" s="8" t="s">
        <v>567</v>
      </c>
      <c r="E77" s="8" t="s">
        <v>68</v>
      </c>
      <c r="F77" s="8"/>
      <c r="G77" s="8"/>
      <c r="H77" s="8" t="s">
        <v>69</v>
      </c>
      <c r="I77" s="9"/>
      <c r="J77" s="9"/>
      <c r="K77" s="8" t="s">
        <v>11</v>
      </c>
      <c r="L77" s="8"/>
      <c r="M77" s="8"/>
      <c r="N77" s="8"/>
      <c r="O77" s="8"/>
    </row>
    <row r="78" spans="1:15" x14ac:dyDescent="0.25">
      <c r="A78" s="9" t="s">
        <v>568</v>
      </c>
      <c r="B78" s="8" t="s">
        <v>470</v>
      </c>
      <c r="C78" s="8" t="s">
        <v>479</v>
      </c>
      <c r="D78" s="8" t="s">
        <v>567</v>
      </c>
      <c r="E78" s="8" t="s">
        <v>68</v>
      </c>
      <c r="F78" s="8"/>
      <c r="G78" s="8"/>
      <c r="H78" s="8"/>
      <c r="I78" s="9"/>
      <c r="J78" s="9"/>
      <c r="K78" s="8" t="s">
        <v>11</v>
      </c>
      <c r="L78" s="8"/>
      <c r="M78" s="8"/>
      <c r="N78" s="8"/>
      <c r="O78" s="8"/>
    </row>
    <row r="79" spans="1:15" x14ac:dyDescent="0.25">
      <c r="A79" s="9" t="s">
        <v>569</v>
      </c>
      <c r="B79" s="8" t="s">
        <v>470</v>
      </c>
      <c r="C79" s="8" t="s">
        <v>479</v>
      </c>
      <c r="D79" s="8" t="s">
        <v>567</v>
      </c>
      <c r="E79" s="8" t="s">
        <v>68</v>
      </c>
      <c r="F79" s="8"/>
      <c r="G79" s="8"/>
      <c r="H79" s="8"/>
      <c r="I79" s="9"/>
      <c r="J79" s="9"/>
      <c r="K79" s="8" t="s">
        <v>11</v>
      </c>
      <c r="L79" s="8"/>
      <c r="M79" s="8"/>
      <c r="N79" s="8"/>
      <c r="O79" s="8"/>
    </row>
    <row r="80" spans="1:15" x14ac:dyDescent="0.25">
      <c r="A80" s="9" t="s">
        <v>570</v>
      </c>
      <c r="B80" s="8" t="s">
        <v>470</v>
      </c>
      <c r="C80" s="8" t="s">
        <v>479</v>
      </c>
      <c r="D80" s="8" t="s">
        <v>567</v>
      </c>
      <c r="E80" s="8" t="s">
        <v>68</v>
      </c>
      <c r="F80" s="10" t="s">
        <v>70</v>
      </c>
      <c r="G80" s="10" t="s">
        <v>71</v>
      </c>
      <c r="H80" s="8" t="s">
        <v>72</v>
      </c>
      <c r="I80" s="11">
        <v>2649</v>
      </c>
      <c r="J80" s="11">
        <v>16336</v>
      </c>
      <c r="K80" s="8" t="s">
        <v>11</v>
      </c>
      <c r="L80" s="8" t="s">
        <v>73</v>
      </c>
      <c r="M80" s="10" t="s">
        <v>18</v>
      </c>
      <c r="N80" s="8"/>
      <c r="O80" s="8"/>
    </row>
    <row r="81" spans="1:15" x14ac:dyDescent="0.25">
      <c r="A81" s="9" t="s">
        <v>571</v>
      </c>
      <c r="B81" s="8" t="s">
        <v>470</v>
      </c>
      <c r="C81" s="8" t="s">
        <v>479</v>
      </c>
      <c r="D81" s="8" t="s">
        <v>567</v>
      </c>
      <c r="E81" s="8" t="s">
        <v>68</v>
      </c>
      <c r="F81" s="10" t="s">
        <v>74</v>
      </c>
      <c r="G81" s="10" t="s">
        <v>75</v>
      </c>
      <c r="H81" s="8" t="s">
        <v>76</v>
      </c>
      <c r="I81" s="11">
        <v>2662</v>
      </c>
      <c r="J81" s="11">
        <v>16336</v>
      </c>
      <c r="K81" s="8" t="s">
        <v>11</v>
      </c>
      <c r="L81" s="8" t="s">
        <v>77</v>
      </c>
      <c r="M81" s="10" t="s">
        <v>18</v>
      </c>
      <c r="N81" s="8"/>
      <c r="O81" s="8"/>
    </row>
    <row r="82" spans="1:15" x14ac:dyDescent="0.25">
      <c r="A82" s="9" t="s">
        <v>572</v>
      </c>
      <c r="B82" s="8" t="s">
        <v>470</v>
      </c>
      <c r="C82" s="8" t="s">
        <v>479</v>
      </c>
      <c r="D82" s="8" t="s">
        <v>573</v>
      </c>
      <c r="E82" s="8" t="s">
        <v>78</v>
      </c>
      <c r="F82" s="8"/>
      <c r="G82" s="8"/>
      <c r="H82" s="8"/>
      <c r="I82" s="9"/>
      <c r="J82" s="9"/>
      <c r="K82" s="8" t="s">
        <v>11</v>
      </c>
      <c r="L82" s="8"/>
      <c r="M82" s="8"/>
      <c r="N82" s="8"/>
      <c r="O82" s="8"/>
    </row>
    <row r="83" spans="1:15" x14ac:dyDescent="0.25">
      <c r="A83" s="9" t="s">
        <v>574</v>
      </c>
      <c r="B83" s="8" t="s">
        <v>470</v>
      </c>
      <c r="C83" s="8" t="s">
        <v>479</v>
      </c>
      <c r="D83" s="8" t="s">
        <v>575</v>
      </c>
      <c r="E83" s="8" t="s">
        <v>79</v>
      </c>
      <c r="F83" s="8"/>
      <c r="G83" s="8"/>
      <c r="H83" s="8"/>
      <c r="I83" s="9"/>
      <c r="J83" s="9"/>
      <c r="K83" s="8" t="s">
        <v>11</v>
      </c>
      <c r="L83" s="8"/>
      <c r="M83" s="8"/>
      <c r="N83" s="8"/>
      <c r="O83" s="8"/>
    </row>
    <row r="84" spans="1:15" x14ac:dyDescent="0.25">
      <c r="A84" s="9" t="s">
        <v>576</v>
      </c>
      <c r="B84" s="8" t="s">
        <v>470</v>
      </c>
      <c r="C84" s="8" t="s">
        <v>479</v>
      </c>
      <c r="D84" s="8" t="s">
        <v>575</v>
      </c>
      <c r="E84" s="8" t="s">
        <v>79</v>
      </c>
      <c r="F84" s="8"/>
      <c r="G84" s="8"/>
      <c r="H84" s="8" t="s">
        <v>60</v>
      </c>
      <c r="I84" s="9"/>
      <c r="J84" s="9"/>
      <c r="K84" s="8" t="s">
        <v>11</v>
      </c>
      <c r="L84" s="8"/>
      <c r="M84" s="8"/>
      <c r="N84" s="8"/>
      <c r="O84" s="8"/>
    </row>
    <row r="85" spans="1:15" x14ac:dyDescent="0.25">
      <c r="A85" s="9" t="s">
        <v>577</v>
      </c>
      <c r="B85" s="8" t="s">
        <v>470</v>
      </c>
      <c r="C85" s="8" t="s">
        <v>479</v>
      </c>
      <c r="D85" s="8" t="s">
        <v>578</v>
      </c>
      <c r="E85" s="8" t="s">
        <v>80</v>
      </c>
      <c r="F85" s="8"/>
      <c r="G85" s="8"/>
      <c r="H85" s="8" t="s">
        <v>60</v>
      </c>
      <c r="I85" s="9"/>
      <c r="J85" s="9"/>
      <c r="K85" s="8" t="s">
        <v>11</v>
      </c>
      <c r="L85" s="8"/>
      <c r="M85" s="8"/>
      <c r="N85" s="8"/>
      <c r="O85" s="8"/>
    </row>
    <row r="86" spans="1:15" x14ac:dyDescent="0.25">
      <c r="A86" s="9" t="s">
        <v>579</v>
      </c>
      <c r="B86" s="8" t="s">
        <v>470</v>
      </c>
      <c r="C86" s="8" t="s">
        <v>479</v>
      </c>
      <c r="D86" s="8" t="s">
        <v>580</v>
      </c>
      <c r="E86" s="8" t="s">
        <v>80</v>
      </c>
      <c r="F86" s="8"/>
      <c r="G86" s="8"/>
      <c r="H86" s="8" t="s">
        <v>60</v>
      </c>
      <c r="I86" s="9"/>
      <c r="J86" s="9"/>
      <c r="K86" s="8" t="s">
        <v>11</v>
      </c>
      <c r="L86" s="8"/>
      <c r="M86" s="8"/>
      <c r="N86" s="8"/>
      <c r="O86" s="8"/>
    </row>
    <row r="87" spans="1:15" x14ac:dyDescent="0.25">
      <c r="A87" s="9" t="s">
        <v>581</v>
      </c>
      <c r="B87" s="8" t="s">
        <v>470</v>
      </c>
      <c r="C87" s="8" t="s">
        <v>479</v>
      </c>
      <c r="D87" s="8" t="s">
        <v>582</v>
      </c>
      <c r="E87" s="8" t="s">
        <v>81</v>
      </c>
      <c r="F87" s="8"/>
      <c r="G87" s="8"/>
      <c r="H87" s="8" t="s">
        <v>60</v>
      </c>
      <c r="I87" s="9"/>
      <c r="J87" s="9"/>
      <c r="K87" s="8" t="s">
        <v>11</v>
      </c>
      <c r="L87" s="8"/>
      <c r="M87" s="8"/>
      <c r="N87" s="8"/>
      <c r="O87" s="8"/>
    </row>
    <row r="88" spans="1:15" x14ac:dyDescent="0.25">
      <c r="A88" s="9" t="s">
        <v>583</v>
      </c>
      <c r="B88" s="8" t="s">
        <v>470</v>
      </c>
      <c r="C88" s="8" t="s">
        <v>479</v>
      </c>
      <c r="D88" s="8" t="s">
        <v>584</v>
      </c>
      <c r="E88" s="8" t="s">
        <v>82</v>
      </c>
      <c r="F88" s="8"/>
      <c r="G88" s="8"/>
      <c r="H88" s="8" t="s">
        <v>83</v>
      </c>
      <c r="I88" s="9"/>
      <c r="J88" s="9"/>
      <c r="K88" s="8" t="s">
        <v>11</v>
      </c>
      <c r="L88" s="8"/>
      <c r="M88" s="8"/>
      <c r="N88" s="8"/>
      <c r="O88" s="8"/>
    </row>
    <row r="89" spans="1:15" ht="21" x14ac:dyDescent="0.35">
      <c r="A89" s="15"/>
      <c r="B89" s="35" t="s">
        <v>502</v>
      </c>
      <c r="C89" s="13">
        <f>COUNTIF(K63:K88,"HBY.12.48")</f>
        <v>26</v>
      </c>
      <c r="D89" s="40" t="s">
        <v>503</v>
      </c>
      <c r="E89" s="40"/>
      <c r="F89" s="40"/>
      <c r="G89" s="13">
        <f>COUNTA(G63:G88)</f>
        <v>2</v>
      </c>
      <c r="H89" s="16"/>
      <c r="I89" s="15"/>
      <c r="J89" s="15"/>
      <c r="K89" s="16"/>
      <c r="L89" s="16"/>
      <c r="M89" s="16"/>
      <c r="N89" s="16"/>
      <c r="O89" s="16"/>
    </row>
    <row r="90" spans="1:15" ht="21" x14ac:dyDescent="0.35">
      <c r="B90" s="36" t="s">
        <v>504</v>
      </c>
      <c r="C90" s="13">
        <f>SUM(C58,C89)</f>
        <v>73</v>
      </c>
      <c r="D90" s="39" t="s">
        <v>504</v>
      </c>
      <c r="E90" s="39"/>
      <c r="F90" s="39"/>
      <c r="G90" s="13">
        <f>SUM(G58,G89)</f>
        <v>7</v>
      </c>
    </row>
    <row r="92" spans="1:15" ht="21" x14ac:dyDescent="0.35">
      <c r="A92" s="1" t="s">
        <v>465</v>
      </c>
      <c r="B92" s="1" t="s">
        <v>466</v>
      </c>
      <c r="C92" s="1" t="s">
        <v>467</v>
      </c>
      <c r="D92" s="1" t="s">
        <v>468</v>
      </c>
      <c r="E92" s="1" t="s">
        <v>0</v>
      </c>
      <c r="F92" s="1" t="s">
        <v>1</v>
      </c>
      <c r="G92" s="1" t="s">
        <v>2</v>
      </c>
      <c r="H92" s="1" t="s">
        <v>3</v>
      </c>
      <c r="I92" s="1" t="s">
        <v>4</v>
      </c>
      <c r="J92" s="1" t="s">
        <v>5</v>
      </c>
      <c r="K92" s="1" t="s">
        <v>6</v>
      </c>
      <c r="L92" s="1" t="s">
        <v>7</v>
      </c>
      <c r="M92" s="1" t="s">
        <v>8</v>
      </c>
      <c r="N92" s="1" t="s">
        <v>9</v>
      </c>
      <c r="O92" s="1" t="s">
        <v>10</v>
      </c>
    </row>
    <row r="94" spans="1:15" ht="15.75" thickBot="1" x14ac:dyDescent="0.3">
      <c r="A94" s="20" t="s">
        <v>585</v>
      </c>
      <c r="B94" s="19" t="s">
        <v>470</v>
      </c>
      <c r="C94" s="19"/>
      <c r="D94" s="19"/>
      <c r="E94" s="19"/>
      <c r="F94" s="19"/>
      <c r="G94" s="19"/>
      <c r="H94" s="19"/>
      <c r="I94" s="20"/>
      <c r="J94" s="20"/>
      <c r="K94" s="19" t="s">
        <v>84</v>
      </c>
      <c r="L94" s="19" t="s">
        <v>85</v>
      </c>
      <c r="M94" s="19"/>
      <c r="N94" s="19" t="s">
        <v>86</v>
      </c>
      <c r="O94" s="19"/>
    </row>
    <row r="95" spans="1:15" ht="15.75" thickBot="1" x14ac:dyDescent="0.3">
      <c r="A95" s="21" t="s">
        <v>586</v>
      </c>
      <c r="B95" s="5" t="s">
        <v>470</v>
      </c>
      <c r="C95" s="5" t="s">
        <v>479</v>
      </c>
      <c r="D95" s="5" t="s">
        <v>587</v>
      </c>
      <c r="E95" s="5" t="s">
        <v>87</v>
      </c>
      <c r="F95" s="5"/>
      <c r="G95" s="5"/>
      <c r="H95" s="5"/>
      <c r="I95" s="21"/>
      <c r="J95" s="21"/>
      <c r="K95" s="5" t="s">
        <v>84</v>
      </c>
      <c r="L95" s="5"/>
      <c r="M95" s="5"/>
      <c r="N95" s="5"/>
      <c r="O95" s="5"/>
    </row>
    <row r="96" spans="1:15" ht="15.75" thickBot="1" x14ac:dyDescent="0.3">
      <c r="A96" s="9" t="s">
        <v>588</v>
      </c>
      <c r="B96" s="24" t="s">
        <v>470</v>
      </c>
      <c r="C96" s="8" t="s">
        <v>479</v>
      </c>
      <c r="D96" s="8" t="s">
        <v>587</v>
      </c>
      <c r="E96" s="8" t="s">
        <v>87</v>
      </c>
      <c r="F96" s="8"/>
      <c r="G96" s="8"/>
      <c r="H96" s="8"/>
      <c r="I96" s="9"/>
      <c r="J96" s="9"/>
      <c r="K96" s="5" t="s">
        <v>84</v>
      </c>
      <c r="L96" s="8"/>
      <c r="M96" s="8"/>
      <c r="N96" s="8"/>
      <c r="O96" s="8"/>
    </row>
    <row r="97" spans="1:15" ht="15.75" thickBot="1" x14ac:dyDescent="0.3">
      <c r="A97" s="9" t="s">
        <v>589</v>
      </c>
      <c r="B97" s="24" t="s">
        <v>590</v>
      </c>
      <c r="C97" s="8" t="s">
        <v>591</v>
      </c>
      <c r="D97" s="8" t="s">
        <v>592</v>
      </c>
      <c r="E97" s="8"/>
      <c r="F97" s="8"/>
      <c r="G97" s="8"/>
      <c r="H97" s="8"/>
      <c r="I97" s="9"/>
      <c r="J97" s="22">
        <v>16367</v>
      </c>
      <c r="K97" s="5" t="s">
        <v>84</v>
      </c>
      <c r="L97" s="8"/>
      <c r="M97" s="8"/>
      <c r="N97" s="8"/>
      <c r="O97" s="8"/>
    </row>
    <row r="98" spans="1:15" ht="15.75" thickBot="1" x14ac:dyDescent="0.3">
      <c r="A98" s="9" t="s">
        <v>593</v>
      </c>
      <c r="B98" s="24" t="s">
        <v>590</v>
      </c>
      <c r="C98" s="8" t="s">
        <v>591</v>
      </c>
      <c r="D98" s="8" t="s">
        <v>592</v>
      </c>
      <c r="E98" s="8"/>
      <c r="F98" s="8"/>
      <c r="G98" s="8"/>
      <c r="H98" s="8"/>
      <c r="I98" s="9"/>
      <c r="J98" s="22">
        <v>16339</v>
      </c>
      <c r="K98" s="5" t="s">
        <v>84</v>
      </c>
      <c r="L98" s="8"/>
      <c r="M98" s="8"/>
      <c r="N98" s="8"/>
      <c r="O98" s="8"/>
    </row>
    <row r="99" spans="1:15" ht="15.75" thickBot="1" x14ac:dyDescent="0.3">
      <c r="A99" s="9" t="s">
        <v>594</v>
      </c>
      <c r="B99" s="24" t="s">
        <v>590</v>
      </c>
      <c r="C99" s="8" t="s">
        <v>591</v>
      </c>
      <c r="D99" s="8" t="s">
        <v>592</v>
      </c>
      <c r="E99" s="8"/>
      <c r="F99" s="8"/>
      <c r="G99" s="8"/>
      <c r="H99" s="8"/>
      <c r="I99" s="9"/>
      <c r="J99" s="22">
        <v>16339</v>
      </c>
      <c r="K99" s="5" t="s">
        <v>84</v>
      </c>
      <c r="L99" s="8"/>
      <c r="M99" s="8"/>
      <c r="N99" s="8"/>
      <c r="O99" s="8"/>
    </row>
    <row r="100" spans="1:15" ht="15.75" thickBot="1" x14ac:dyDescent="0.3">
      <c r="A100" s="9" t="s">
        <v>595</v>
      </c>
      <c r="B100" s="24" t="s">
        <v>590</v>
      </c>
      <c r="C100" s="8" t="s">
        <v>479</v>
      </c>
      <c r="D100" s="8" t="s">
        <v>596</v>
      </c>
      <c r="E100" s="8"/>
      <c r="F100" s="8"/>
      <c r="G100" s="8"/>
      <c r="H100" s="8"/>
      <c r="I100" s="9"/>
      <c r="J100" s="9"/>
      <c r="K100" s="5" t="s">
        <v>84</v>
      </c>
      <c r="L100" s="8"/>
      <c r="M100" s="8"/>
      <c r="N100" s="8"/>
      <c r="O100" s="8"/>
    </row>
    <row r="101" spans="1:15" ht="15.75" thickBot="1" x14ac:dyDescent="0.3">
      <c r="A101" s="9" t="s">
        <v>597</v>
      </c>
      <c r="B101" s="24" t="s">
        <v>598</v>
      </c>
      <c r="C101" s="8" t="s">
        <v>479</v>
      </c>
      <c r="D101" s="8" t="s">
        <v>599</v>
      </c>
      <c r="E101" s="8" t="s">
        <v>88</v>
      </c>
      <c r="F101" s="8"/>
      <c r="G101" s="8"/>
      <c r="H101" s="8" t="s">
        <v>89</v>
      </c>
      <c r="I101" s="9"/>
      <c r="J101" s="9"/>
      <c r="K101" s="5" t="s">
        <v>84</v>
      </c>
      <c r="L101" s="8"/>
      <c r="M101" s="8"/>
      <c r="N101" s="8"/>
      <c r="O101" s="8"/>
    </row>
    <row r="102" spans="1:15" ht="15.75" thickBot="1" x14ac:dyDescent="0.3">
      <c r="A102" s="9" t="s">
        <v>600</v>
      </c>
      <c r="B102" s="24" t="s">
        <v>598</v>
      </c>
      <c r="C102" s="8" t="s">
        <v>479</v>
      </c>
      <c r="D102" s="8" t="s">
        <v>599</v>
      </c>
      <c r="E102" s="8" t="s">
        <v>88</v>
      </c>
      <c r="F102" s="8"/>
      <c r="G102" s="8"/>
      <c r="H102" s="8"/>
      <c r="I102" s="9"/>
      <c r="J102" s="9"/>
      <c r="K102" s="5" t="s">
        <v>84</v>
      </c>
      <c r="L102" s="8"/>
      <c r="M102" s="8"/>
      <c r="N102" s="8"/>
      <c r="O102" s="8"/>
    </row>
    <row r="103" spans="1:15" ht="15.75" thickBot="1" x14ac:dyDescent="0.3">
      <c r="A103" s="9" t="s">
        <v>601</v>
      </c>
      <c r="B103" s="24" t="s">
        <v>598</v>
      </c>
      <c r="C103" s="8" t="s">
        <v>479</v>
      </c>
      <c r="D103" s="8" t="s">
        <v>599</v>
      </c>
      <c r="E103" s="8" t="s">
        <v>88</v>
      </c>
      <c r="F103" s="8"/>
      <c r="G103" s="8"/>
      <c r="H103" s="8"/>
      <c r="I103" s="9"/>
      <c r="J103" s="9"/>
      <c r="K103" s="5" t="s">
        <v>84</v>
      </c>
      <c r="L103" s="8"/>
      <c r="M103" s="8"/>
      <c r="N103" s="8"/>
      <c r="O103" s="8"/>
    </row>
    <row r="104" spans="1:15" ht="15.75" thickBot="1" x14ac:dyDescent="0.3">
      <c r="A104" s="9" t="s">
        <v>602</v>
      </c>
      <c r="B104" s="24" t="s">
        <v>598</v>
      </c>
      <c r="C104" s="8" t="s">
        <v>479</v>
      </c>
      <c r="D104" s="8" t="s">
        <v>599</v>
      </c>
      <c r="E104" s="8" t="s">
        <v>88</v>
      </c>
      <c r="F104" s="8"/>
      <c r="G104" s="8"/>
      <c r="H104" s="8" t="s">
        <v>90</v>
      </c>
      <c r="I104" s="9"/>
      <c r="J104" s="9"/>
      <c r="K104" s="5" t="s">
        <v>84</v>
      </c>
      <c r="L104" s="8"/>
      <c r="M104" s="8"/>
      <c r="N104" s="8"/>
      <c r="O104" s="8"/>
    </row>
    <row r="105" spans="1:15" ht="15.75" thickBot="1" x14ac:dyDescent="0.3">
      <c r="A105" s="9" t="s">
        <v>603</v>
      </c>
      <c r="B105" s="24" t="s">
        <v>470</v>
      </c>
      <c r="C105" s="8" t="s">
        <v>479</v>
      </c>
      <c r="D105" s="8" t="s">
        <v>604</v>
      </c>
      <c r="E105" s="8"/>
      <c r="F105" s="8"/>
      <c r="G105" s="8"/>
      <c r="H105" s="8"/>
      <c r="I105" s="9"/>
      <c r="J105" s="9"/>
      <c r="K105" s="5" t="s">
        <v>84</v>
      </c>
      <c r="L105" s="8"/>
      <c r="M105" s="8"/>
      <c r="N105" s="8"/>
      <c r="O105" s="8"/>
    </row>
    <row r="106" spans="1:15" ht="15.75" thickBot="1" x14ac:dyDescent="0.3">
      <c r="A106" s="9" t="s">
        <v>605</v>
      </c>
      <c r="B106" s="24" t="s">
        <v>470</v>
      </c>
      <c r="C106" s="8" t="s">
        <v>479</v>
      </c>
      <c r="D106" s="8" t="s">
        <v>604</v>
      </c>
      <c r="E106" s="8"/>
      <c r="F106" s="8"/>
      <c r="G106" s="8"/>
      <c r="H106" s="8"/>
      <c r="I106" s="9"/>
      <c r="J106" s="9"/>
      <c r="K106" s="5" t="s">
        <v>84</v>
      </c>
      <c r="L106" s="8"/>
      <c r="M106" s="8"/>
      <c r="N106" s="8"/>
      <c r="O106" s="8"/>
    </row>
    <row r="107" spans="1:15" ht="15.75" thickBot="1" x14ac:dyDescent="0.3">
      <c r="A107" s="9" t="s">
        <v>606</v>
      </c>
      <c r="B107" s="24" t="s">
        <v>470</v>
      </c>
      <c r="C107" s="8" t="s">
        <v>479</v>
      </c>
      <c r="D107" s="8" t="s">
        <v>607</v>
      </c>
      <c r="E107" s="8" t="s">
        <v>91</v>
      </c>
      <c r="F107" s="8"/>
      <c r="G107" s="8"/>
      <c r="H107" s="8"/>
      <c r="I107" s="9"/>
      <c r="J107" s="9"/>
      <c r="K107" s="5" t="s">
        <v>84</v>
      </c>
      <c r="L107" s="8"/>
      <c r="M107" s="8"/>
      <c r="N107" s="8"/>
      <c r="O107" s="8"/>
    </row>
    <row r="108" spans="1:15" ht="15.75" thickBot="1" x14ac:dyDescent="0.3">
      <c r="A108" s="9" t="s">
        <v>608</v>
      </c>
      <c r="B108" s="24" t="s">
        <v>470</v>
      </c>
      <c r="C108" s="8" t="s">
        <v>479</v>
      </c>
      <c r="D108" s="8" t="s">
        <v>607</v>
      </c>
      <c r="E108" s="8" t="s">
        <v>91</v>
      </c>
      <c r="F108" s="8"/>
      <c r="G108" s="8"/>
      <c r="H108" s="8"/>
      <c r="I108" s="9"/>
      <c r="J108" s="9"/>
      <c r="K108" s="5" t="s">
        <v>84</v>
      </c>
      <c r="L108" s="8"/>
      <c r="M108" s="8"/>
      <c r="N108" s="8"/>
      <c r="O108" s="8"/>
    </row>
    <row r="109" spans="1:15" ht="15.75" thickBot="1" x14ac:dyDescent="0.3">
      <c r="A109" s="9" t="s">
        <v>609</v>
      </c>
      <c r="B109" s="24" t="s">
        <v>470</v>
      </c>
      <c r="C109" s="8" t="s">
        <v>479</v>
      </c>
      <c r="D109" s="8" t="s">
        <v>607</v>
      </c>
      <c r="E109" s="8" t="s">
        <v>91</v>
      </c>
      <c r="F109" s="8"/>
      <c r="G109" s="8"/>
      <c r="H109" s="8"/>
      <c r="I109" s="9"/>
      <c r="J109" s="9"/>
      <c r="K109" s="5" t="s">
        <v>84</v>
      </c>
      <c r="L109" s="8"/>
      <c r="M109" s="8"/>
      <c r="N109" s="8"/>
      <c r="O109" s="8"/>
    </row>
    <row r="110" spans="1:15" ht="15.75" thickBot="1" x14ac:dyDescent="0.3">
      <c r="A110" s="9" t="s">
        <v>610</v>
      </c>
      <c r="B110" s="24" t="s">
        <v>470</v>
      </c>
      <c r="C110" s="8" t="s">
        <v>479</v>
      </c>
      <c r="D110" s="8" t="s">
        <v>611</v>
      </c>
      <c r="E110" s="8"/>
      <c r="F110" s="8"/>
      <c r="G110" s="8"/>
      <c r="H110" s="8"/>
      <c r="I110" s="9"/>
      <c r="J110" s="9"/>
      <c r="K110" s="5" t="s">
        <v>84</v>
      </c>
      <c r="L110" s="8"/>
      <c r="M110" s="8"/>
      <c r="N110" s="8"/>
      <c r="O110" s="8"/>
    </row>
    <row r="111" spans="1:15" ht="15.75" thickBot="1" x14ac:dyDescent="0.3">
      <c r="A111" s="9" t="s">
        <v>612</v>
      </c>
      <c r="B111" s="24" t="s">
        <v>470</v>
      </c>
      <c r="C111" s="8" t="s">
        <v>479</v>
      </c>
      <c r="D111" s="8" t="s">
        <v>613</v>
      </c>
      <c r="E111" s="8" t="s">
        <v>92</v>
      </c>
      <c r="F111" s="8"/>
      <c r="G111" s="8"/>
      <c r="H111" s="8"/>
      <c r="I111" s="9"/>
      <c r="J111" s="9"/>
      <c r="K111" s="5" t="s">
        <v>84</v>
      </c>
      <c r="L111" s="8"/>
      <c r="M111" s="8"/>
      <c r="N111" s="8"/>
      <c r="O111" s="8"/>
    </row>
    <row r="112" spans="1:15" ht="15.75" thickBot="1" x14ac:dyDescent="0.3">
      <c r="A112" s="9" t="s">
        <v>614</v>
      </c>
      <c r="B112" s="24" t="s">
        <v>470</v>
      </c>
      <c r="C112" s="8" t="s">
        <v>479</v>
      </c>
      <c r="D112" s="8" t="s">
        <v>613</v>
      </c>
      <c r="E112" s="8" t="s">
        <v>92</v>
      </c>
      <c r="F112" s="8"/>
      <c r="G112" s="8"/>
      <c r="H112" s="8"/>
      <c r="I112" s="9"/>
      <c r="J112" s="9"/>
      <c r="K112" s="5" t="s">
        <v>84</v>
      </c>
      <c r="L112" s="8"/>
      <c r="M112" s="8"/>
      <c r="N112" s="8"/>
      <c r="O112" s="8"/>
    </row>
    <row r="113" spans="1:15" ht="15.75" thickBot="1" x14ac:dyDescent="0.3">
      <c r="A113" s="9" t="s">
        <v>615</v>
      </c>
      <c r="B113" s="24" t="s">
        <v>470</v>
      </c>
      <c r="C113" s="8" t="s">
        <v>479</v>
      </c>
      <c r="D113" s="8" t="s">
        <v>613</v>
      </c>
      <c r="E113" s="8" t="s">
        <v>92</v>
      </c>
      <c r="F113" s="8"/>
      <c r="G113" s="8"/>
      <c r="H113" s="8"/>
      <c r="I113" s="9"/>
      <c r="J113" s="9"/>
      <c r="K113" s="5" t="s">
        <v>84</v>
      </c>
      <c r="L113" s="8"/>
      <c r="M113" s="8"/>
      <c r="N113" s="8"/>
      <c r="O113" s="8"/>
    </row>
    <row r="114" spans="1:15" ht="15.75" thickBot="1" x14ac:dyDescent="0.3">
      <c r="A114" s="9" t="s">
        <v>616</v>
      </c>
      <c r="B114" s="24" t="s">
        <v>470</v>
      </c>
      <c r="C114" s="8" t="s">
        <v>479</v>
      </c>
      <c r="D114" s="8" t="s">
        <v>613</v>
      </c>
      <c r="E114" s="8" t="s">
        <v>92</v>
      </c>
      <c r="F114" s="8"/>
      <c r="G114" s="8"/>
      <c r="H114" s="8"/>
      <c r="I114" s="9"/>
      <c r="J114" s="9"/>
      <c r="K114" s="5" t="s">
        <v>84</v>
      </c>
      <c r="L114" s="8"/>
      <c r="M114" s="8"/>
      <c r="N114" s="8"/>
      <c r="O114" s="8"/>
    </row>
    <row r="115" spans="1:15" ht="15.75" thickBot="1" x14ac:dyDescent="0.3">
      <c r="A115" s="9" t="s">
        <v>617</v>
      </c>
      <c r="B115" s="24" t="s">
        <v>470</v>
      </c>
      <c r="C115" s="8" t="s">
        <v>479</v>
      </c>
      <c r="D115" s="8" t="s">
        <v>613</v>
      </c>
      <c r="E115" s="8" t="s">
        <v>92</v>
      </c>
      <c r="F115" s="8"/>
      <c r="G115" s="8"/>
      <c r="H115" s="8"/>
      <c r="I115" s="9"/>
      <c r="J115" s="9"/>
      <c r="K115" s="5" t="s">
        <v>84</v>
      </c>
      <c r="L115" s="8"/>
      <c r="M115" s="8"/>
      <c r="N115" s="8"/>
      <c r="O115" s="8"/>
    </row>
    <row r="116" spans="1:15" x14ac:dyDescent="0.25">
      <c r="A116" s="9" t="s">
        <v>618</v>
      </c>
      <c r="B116" s="24" t="s">
        <v>470</v>
      </c>
      <c r="C116" s="8" t="s">
        <v>479</v>
      </c>
      <c r="D116" s="8" t="s">
        <v>613</v>
      </c>
      <c r="E116" s="8" t="s">
        <v>92</v>
      </c>
      <c r="F116" s="8"/>
      <c r="G116" s="8"/>
      <c r="H116" s="8"/>
      <c r="I116" s="9"/>
      <c r="J116" s="9"/>
      <c r="K116" s="5" t="s">
        <v>84</v>
      </c>
      <c r="L116" s="8"/>
      <c r="M116" s="8"/>
      <c r="N116" s="8"/>
      <c r="O116" s="8"/>
    </row>
    <row r="117" spans="1:15" ht="21" x14ac:dyDescent="0.35">
      <c r="A117" s="15"/>
      <c r="B117" s="35" t="s">
        <v>502</v>
      </c>
      <c r="C117" s="13">
        <f>COUNTIF(K95:K116,"HBY.1.49")</f>
        <v>22</v>
      </c>
      <c r="D117" s="40" t="s">
        <v>503</v>
      </c>
      <c r="E117" s="40"/>
      <c r="F117" s="40"/>
      <c r="G117" s="13">
        <f>COUNTA(G95:G116)</f>
        <v>0</v>
      </c>
      <c r="H117" s="16"/>
      <c r="I117" s="15"/>
      <c r="J117" s="15"/>
      <c r="K117" s="14"/>
      <c r="L117" s="16"/>
      <c r="M117" s="16"/>
      <c r="N117" s="16"/>
      <c r="O117" s="16"/>
    </row>
    <row r="118" spans="1:15" ht="21" x14ac:dyDescent="0.35">
      <c r="B118" s="36" t="s">
        <v>504</v>
      </c>
      <c r="C118" s="13">
        <f>SUM(C90,C117)</f>
        <v>95</v>
      </c>
      <c r="D118" s="39" t="s">
        <v>504</v>
      </c>
      <c r="E118" s="39"/>
      <c r="F118" s="39"/>
      <c r="G118" s="13">
        <f>SUM(G90,G117)</f>
        <v>7</v>
      </c>
    </row>
    <row r="120" spans="1:15" ht="21" x14ac:dyDescent="0.35">
      <c r="A120" s="1" t="s">
        <v>465</v>
      </c>
      <c r="B120" s="1" t="s">
        <v>466</v>
      </c>
      <c r="C120" s="1" t="s">
        <v>467</v>
      </c>
      <c r="D120" s="1" t="s">
        <v>468</v>
      </c>
      <c r="E120" s="1" t="s">
        <v>0</v>
      </c>
      <c r="F120" s="1" t="s">
        <v>1</v>
      </c>
      <c r="G120" s="1" t="s">
        <v>2</v>
      </c>
      <c r="H120" s="1" t="s">
        <v>3</v>
      </c>
      <c r="I120" s="1" t="s">
        <v>4</v>
      </c>
      <c r="J120" s="1" t="s">
        <v>5</v>
      </c>
      <c r="K120" s="1" t="s">
        <v>6</v>
      </c>
      <c r="L120" s="1" t="s">
        <v>7</v>
      </c>
      <c r="M120" s="1" t="s">
        <v>8</v>
      </c>
      <c r="N120" s="1" t="s">
        <v>9</v>
      </c>
      <c r="O120" s="1" t="s">
        <v>10</v>
      </c>
    </row>
    <row r="122" spans="1:15" ht="15.75" thickBot="1" x14ac:dyDescent="0.3">
      <c r="A122" s="20" t="s">
        <v>619</v>
      </c>
      <c r="B122" s="19" t="s">
        <v>470</v>
      </c>
      <c r="C122" s="19"/>
      <c r="D122" s="19"/>
      <c r="E122" s="19"/>
      <c r="F122" s="19"/>
      <c r="G122" s="19"/>
      <c r="H122" s="19"/>
      <c r="I122" s="20"/>
      <c r="J122" s="20"/>
      <c r="K122" s="19" t="s">
        <v>84</v>
      </c>
      <c r="L122" s="19" t="s">
        <v>93</v>
      </c>
      <c r="M122" s="19"/>
      <c r="N122" s="19" t="s">
        <v>94</v>
      </c>
      <c r="O122" s="19"/>
    </row>
    <row r="123" spans="1:15" ht="15.75" thickBot="1" x14ac:dyDescent="0.3">
      <c r="A123" s="21" t="s">
        <v>620</v>
      </c>
      <c r="B123" s="5" t="s">
        <v>621</v>
      </c>
      <c r="C123" s="5" t="s">
        <v>479</v>
      </c>
      <c r="D123" s="5" t="s">
        <v>622</v>
      </c>
      <c r="E123" s="5" t="s">
        <v>95</v>
      </c>
      <c r="F123" s="5"/>
      <c r="G123" s="5"/>
      <c r="H123" s="5"/>
      <c r="I123" s="21"/>
      <c r="J123" s="21"/>
      <c r="K123" s="5" t="s">
        <v>84</v>
      </c>
      <c r="L123" s="5"/>
      <c r="M123" s="5"/>
      <c r="N123" s="5"/>
      <c r="O123" s="5"/>
    </row>
    <row r="124" spans="1:15" ht="15.75" thickBot="1" x14ac:dyDescent="0.3">
      <c r="A124" s="9" t="s">
        <v>623</v>
      </c>
      <c r="B124" s="24" t="s">
        <v>470</v>
      </c>
      <c r="C124" s="8" t="s">
        <v>479</v>
      </c>
      <c r="D124" s="8" t="s">
        <v>624</v>
      </c>
      <c r="E124" s="8" t="s">
        <v>96</v>
      </c>
      <c r="F124" s="8"/>
      <c r="G124" s="8"/>
      <c r="H124" s="8"/>
      <c r="I124" s="9"/>
      <c r="J124" s="9"/>
      <c r="K124" s="5" t="s">
        <v>84</v>
      </c>
      <c r="L124" s="8"/>
      <c r="M124" s="8"/>
      <c r="N124" s="8"/>
      <c r="O124" s="8"/>
    </row>
    <row r="125" spans="1:15" ht="15.75" thickBot="1" x14ac:dyDescent="0.3">
      <c r="A125" s="9" t="s">
        <v>625</v>
      </c>
      <c r="B125" s="24" t="s">
        <v>470</v>
      </c>
      <c r="C125" s="8" t="s">
        <v>479</v>
      </c>
      <c r="D125" s="8" t="s">
        <v>624</v>
      </c>
      <c r="E125" s="8" t="s">
        <v>96</v>
      </c>
      <c r="F125" s="8"/>
      <c r="G125" s="8"/>
      <c r="H125" s="8" t="s">
        <v>97</v>
      </c>
      <c r="I125" s="9"/>
      <c r="J125" s="9"/>
      <c r="K125" s="5" t="s">
        <v>84</v>
      </c>
      <c r="L125" s="8"/>
      <c r="M125" s="8"/>
      <c r="N125" s="8"/>
      <c r="O125" s="8"/>
    </row>
    <row r="126" spans="1:15" ht="15.75" thickBot="1" x14ac:dyDescent="0.3">
      <c r="A126" s="9" t="s">
        <v>626</v>
      </c>
      <c r="B126" s="24" t="s">
        <v>470</v>
      </c>
      <c r="C126" s="8" t="s">
        <v>479</v>
      </c>
      <c r="D126" s="8" t="s">
        <v>627</v>
      </c>
      <c r="E126" s="8" t="s">
        <v>98</v>
      </c>
      <c r="F126" s="8"/>
      <c r="G126" s="8"/>
      <c r="H126" s="8"/>
      <c r="I126" s="9"/>
      <c r="J126" s="9"/>
      <c r="K126" s="5" t="s">
        <v>84</v>
      </c>
      <c r="L126" s="8"/>
      <c r="M126" s="8"/>
      <c r="N126" s="8"/>
      <c r="O126" s="8"/>
    </row>
    <row r="127" spans="1:15" ht="15.75" thickBot="1" x14ac:dyDescent="0.3">
      <c r="A127" s="9" t="s">
        <v>628</v>
      </c>
      <c r="B127" s="24" t="s">
        <v>470</v>
      </c>
      <c r="C127" s="8" t="s">
        <v>479</v>
      </c>
      <c r="D127" s="8" t="s">
        <v>629</v>
      </c>
      <c r="E127" s="8" t="s">
        <v>98</v>
      </c>
      <c r="F127" s="8"/>
      <c r="G127" s="8"/>
      <c r="H127" s="8" t="s">
        <v>99</v>
      </c>
      <c r="I127" s="9"/>
      <c r="J127" s="9"/>
      <c r="K127" s="5" t="s">
        <v>84</v>
      </c>
      <c r="L127" s="8"/>
      <c r="M127" s="8"/>
      <c r="N127" s="8"/>
      <c r="O127" s="8"/>
    </row>
    <row r="128" spans="1:15" ht="15.75" thickBot="1" x14ac:dyDescent="0.3">
      <c r="A128" s="9" t="s">
        <v>630</v>
      </c>
      <c r="B128" s="24" t="s">
        <v>470</v>
      </c>
      <c r="C128" s="8" t="s">
        <v>479</v>
      </c>
      <c r="D128" s="8" t="s">
        <v>631</v>
      </c>
      <c r="E128" s="8" t="s">
        <v>100</v>
      </c>
      <c r="F128" s="8"/>
      <c r="G128" s="8"/>
      <c r="H128" s="8"/>
      <c r="I128" s="9"/>
      <c r="J128" s="9"/>
      <c r="K128" s="5" t="s">
        <v>84</v>
      </c>
      <c r="L128" s="8" t="s">
        <v>101</v>
      </c>
      <c r="M128" s="10" t="s">
        <v>18</v>
      </c>
      <c r="N128" s="8"/>
      <c r="O128" s="8"/>
    </row>
    <row r="129" spans="1:15" ht="15.75" thickBot="1" x14ac:dyDescent="0.3">
      <c r="A129" s="9" t="s">
        <v>632</v>
      </c>
      <c r="B129" s="24" t="s">
        <v>470</v>
      </c>
      <c r="C129" s="8" t="s">
        <v>479</v>
      </c>
      <c r="D129" s="8" t="s">
        <v>633</v>
      </c>
      <c r="E129" s="8" t="s">
        <v>102</v>
      </c>
      <c r="F129" s="10" t="s">
        <v>26</v>
      </c>
      <c r="G129" s="10" t="s">
        <v>103</v>
      </c>
      <c r="H129" s="8"/>
      <c r="I129" s="11">
        <v>1681</v>
      </c>
      <c r="J129" s="11">
        <v>16336</v>
      </c>
      <c r="K129" s="5" t="s">
        <v>84</v>
      </c>
      <c r="L129" s="8" t="s">
        <v>104</v>
      </c>
      <c r="M129" s="10" t="s">
        <v>18</v>
      </c>
      <c r="N129" s="8"/>
      <c r="O129" s="8"/>
    </row>
    <row r="130" spans="1:15" ht="15.75" thickBot="1" x14ac:dyDescent="0.3">
      <c r="A130" s="9" t="s">
        <v>634</v>
      </c>
      <c r="B130" s="24" t="s">
        <v>470</v>
      </c>
      <c r="C130" s="8" t="s">
        <v>479</v>
      </c>
      <c r="D130" s="8" t="s">
        <v>635</v>
      </c>
      <c r="E130" s="8" t="s">
        <v>105</v>
      </c>
      <c r="F130" s="10" t="s">
        <v>74</v>
      </c>
      <c r="G130" s="10" t="s">
        <v>106</v>
      </c>
      <c r="H130" s="8" t="s">
        <v>107</v>
      </c>
      <c r="I130" s="11">
        <v>1871</v>
      </c>
      <c r="J130" s="11">
        <v>16333</v>
      </c>
      <c r="K130" s="5" t="s">
        <v>84</v>
      </c>
      <c r="L130" s="8" t="s">
        <v>108</v>
      </c>
      <c r="M130" s="10" t="s">
        <v>18</v>
      </c>
      <c r="N130" s="8"/>
      <c r="O130" s="8"/>
    </row>
    <row r="131" spans="1:15" ht="15.75" thickBot="1" x14ac:dyDescent="0.3">
      <c r="A131" s="9" t="s">
        <v>636</v>
      </c>
      <c r="B131" s="24" t="s">
        <v>470</v>
      </c>
      <c r="C131" s="8" t="s">
        <v>479</v>
      </c>
      <c r="D131" s="8" t="s">
        <v>637</v>
      </c>
      <c r="E131" s="8" t="s">
        <v>105</v>
      </c>
      <c r="F131" s="10" t="s">
        <v>74</v>
      </c>
      <c r="G131" s="10" t="s">
        <v>109</v>
      </c>
      <c r="H131" s="8"/>
      <c r="I131" s="11">
        <v>1794</v>
      </c>
      <c r="J131" s="12">
        <v>16316</v>
      </c>
      <c r="K131" s="5" t="s">
        <v>84</v>
      </c>
      <c r="L131" s="8" t="s">
        <v>110</v>
      </c>
      <c r="M131" s="10" t="s">
        <v>18</v>
      </c>
      <c r="N131" s="8"/>
      <c r="O131" s="8"/>
    </row>
    <row r="132" spans="1:15" ht="15.75" thickBot="1" x14ac:dyDescent="0.3">
      <c r="A132" s="9" t="s">
        <v>638</v>
      </c>
      <c r="B132" s="24" t="s">
        <v>470</v>
      </c>
      <c r="C132" s="8" t="s">
        <v>479</v>
      </c>
      <c r="D132" s="8" t="s">
        <v>639</v>
      </c>
      <c r="E132" s="8"/>
      <c r="F132" s="10" t="s">
        <v>26</v>
      </c>
      <c r="G132" s="10" t="s">
        <v>111</v>
      </c>
      <c r="H132" s="8" t="s">
        <v>112</v>
      </c>
      <c r="I132" s="11">
        <v>4554</v>
      </c>
      <c r="J132" s="11">
        <v>16374</v>
      </c>
      <c r="K132" s="5" t="s">
        <v>84</v>
      </c>
      <c r="L132" s="8" t="s">
        <v>113</v>
      </c>
      <c r="M132" s="10" t="s">
        <v>18</v>
      </c>
      <c r="N132" s="8"/>
      <c r="O132" s="8"/>
    </row>
    <row r="133" spans="1:15" ht="15.75" thickBot="1" x14ac:dyDescent="0.3">
      <c r="A133" s="9" t="s">
        <v>640</v>
      </c>
      <c r="B133" s="24" t="s">
        <v>470</v>
      </c>
      <c r="C133" s="8" t="s">
        <v>479</v>
      </c>
      <c r="D133" s="8" t="s">
        <v>641</v>
      </c>
      <c r="E133" s="8"/>
      <c r="F133" s="10" t="s">
        <v>114</v>
      </c>
      <c r="G133" s="10" t="s">
        <v>115</v>
      </c>
      <c r="H133" s="8" t="s">
        <v>116</v>
      </c>
      <c r="I133" s="11">
        <v>9215</v>
      </c>
      <c r="J133" s="23" t="s">
        <v>117</v>
      </c>
      <c r="K133" s="5" t="s">
        <v>84</v>
      </c>
      <c r="L133" s="8" t="s">
        <v>118</v>
      </c>
      <c r="M133" s="10" t="s">
        <v>18</v>
      </c>
      <c r="N133" s="8"/>
      <c r="O133" s="8"/>
    </row>
    <row r="134" spans="1:15" ht="15.75" thickBot="1" x14ac:dyDescent="0.3">
      <c r="A134" s="9" t="s">
        <v>642</v>
      </c>
      <c r="B134" s="24" t="s">
        <v>470</v>
      </c>
      <c r="C134" s="8" t="s">
        <v>479</v>
      </c>
      <c r="D134" s="8" t="s">
        <v>643</v>
      </c>
      <c r="E134" s="8"/>
      <c r="F134" s="8"/>
      <c r="G134" s="8"/>
      <c r="H134" s="8"/>
      <c r="I134" s="9"/>
      <c r="J134" s="9"/>
      <c r="K134" s="5" t="s">
        <v>84</v>
      </c>
      <c r="L134" s="8" t="s">
        <v>119</v>
      </c>
      <c r="M134" s="10" t="s">
        <v>18</v>
      </c>
      <c r="N134" s="8"/>
      <c r="O134" s="8"/>
    </row>
    <row r="135" spans="1:15" ht="15.75" thickBot="1" x14ac:dyDescent="0.3">
      <c r="A135" s="9" t="s">
        <v>644</v>
      </c>
      <c r="B135" s="24" t="s">
        <v>470</v>
      </c>
      <c r="C135" s="8" t="s">
        <v>479</v>
      </c>
      <c r="D135" s="8" t="s">
        <v>645</v>
      </c>
      <c r="E135" s="8" t="s">
        <v>120</v>
      </c>
      <c r="F135" s="8"/>
      <c r="G135" s="8"/>
      <c r="H135" s="8"/>
      <c r="I135" s="9"/>
      <c r="J135" s="9"/>
      <c r="K135" s="5" t="s">
        <v>84</v>
      </c>
      <c r="L135" s="8" t="s">
        <v>121</v>
      </c>
      <c r="M135" s="10" t="s">
        <v>18</v>
      </c>
      <c r="N135" s="8"/>
      <c r="O135" s="8"/>
    </row>
    <row r="136" spans="1:15" ht="15.75" thickBot="1" x14ac:dyDescent="0.3">
      <c r="A136" s="9" t="s">
        <v>646</v>
      </c>
      <c r="B136" s="24" t="s">
        <v>470</v>
      </c>
      <c r="C136" s="8" t="s">
        <v>479</v>
      </c>
      <c r="D136" s="8" t="s">
        <v>647</v>
      </c>
      <c r="E136" s="8"/>
      <c r="F136" s="8"/>
      <c r="G136" s="8"/>
      <c r="H136" s="8"/>
      <c r="I136" s="9"/>
      <c r="J136" s="9"/>
      <c r="K136" s="5" t="s">
        <v>84</v>
      </c>
      <c r="L136" s="8" t="s">
        <v>122</v>
      </c>
      <c r="M136" s="10" t="s">
        <v>18</v>
      </c>
      <c r="N136" s="8"/>
      <c r="O136" s="8"/>
    </row>
    <row r="137" spans="1:15" ht="15.75" thickBot="1" x14ac:dyDescent="0.3">
      <c r="A137" s="9" t="s">
        <v>648</v>
      </c>
      <c r="B137" s="24" t="s">
        <v>470</v>
      </c>
      <c r="C137" s="8" t="s">
        <v>479</v>
      </c>
      <c r="D137" s="8" t="s">
        <v>649</v>
      </c>
      <c r="E137" s="8"/>
      <c r="F137" s="10" t="s">
        <v>26</v>
      </c>
      <c r="G137" s="10" t="s">
        <v>123</v>
      </c>
      <c r="H137" s="8" t="s">
        <v>124</v>
      </c>
      <c r="I137" s="11">
        <v>1553</v>
      </c>
      <c r="J137" s="23" t="s">
        <v>117</v>
      </c>
      <c r="K137" s="5" t="s">
        <v>84</v>
      </c>
      <c r="L137" s="8" t="s">
        <v>125</v>
      </c>
      <c r="M137" s="10" t="s">
        <v>18</v>
      </c>
      <c r="N137" s="8"/>
      <c r="O137" s="8"/>
    </row>
    <row r="138" spans="1:15" ht="15.75" thickBot="1" x14ac:dyDescent="0.3">
      <c r="A138" s="9" t="s">
        <v>650</v>
      </c>
      <c r="B138" s="24" t="s">
        <v>470</v>
      </c>
      <c r="C138" s="8" t="s">
        <v>479</v>
      </c>
      <c r="D138" s="8" t="s">
        <v>651</v>
      </c>
      <c r="E138" s="8"/>
      <c r="F138" s="8"/>
      <c r="G138" s="8"/>
      <c r="H138" s="8"/>
      <c r="I138" s="9"/>
      <c r="J138" s="9"/>
      <c r="K138" s="5" t="s">
        <v>84</v>
      </c>
      <c r="L138" s="8" t="s">
        <v>126</v>
      </c>
      <c r="M138" s="10" t="s">
        <v>18</v>
      </c>
      <c r="N138" s="8"/>
      <c r="O138" s="8"/>
    </row>
    <row r="139" spans="1:15" ht="15.75" thickBot="1" x14ac:dyDescent="0.3">
      <c r="A139" s="9" t="s">
        <v>652</v>
      </c>
      <c r="B139" s="24" t="s">
        <v>470</v>
      </c>
      <c r="C139" s="8" t="s">
        <v>479</v>
      </c>
      <c r="D139" s="8" t="s">
        <v>653</v>
      </c>
      <c r="E139" s="8" t="s">
        <v>127</v>
      </c>
      <c r="F139" s="8"/>
      <c r="G139" s="24"/>
      <c r="H139" s="8"/>
      <c r="I139" s="9"/>
      <c r="J139" s="9"/>
      <c r="K139" s="5" t="s">
        <v>84</v>
      </c>
      <c r="L139" s="8"/>
      <c r="M139" s="8"/>
      <c r="N139" s="8"/>
      <c r="O139" s="8"/>
    </row>
    <row r="140" spans="1:15" ht="15.75" thickBot="1" x14ac:dyDescent="0.3">
      <c r="A140" s="9" t="s">
        <v>654</v>
      </c>
      <c r="B140" s="24" t="s">
        <v>470</v>
      </c>
      <c r="C140" s="8" t="s">
        <v>479</v>
      </c>
      <c r="D140" s="8" t="s">
        <v>653</v>
      </c>
      <c r="E140" s="8" t="s">
        <v>127</v>
      </c>
      <c r="F140" s="8"/>
      <c r="G140" s="8"/>
      <c r="H140" s="8"/>
      <c r="I140" s="9"/>
      <c r="J140" s="9"/>
      <c r="K140" s="5" t="s">
        <v>84</v>
      </c>
      <c r="L140" s="8"/>
      <c r="M140" s="8"/>
      <c r="N140" s="8"/>
      <c r="O140" s="8"/>
    </row>
    <row r="141" spans="1:15" ht="15.75" thickBot="1" x14ac:dyDescent="0.3">
      <c r="A141" s="9" t="s">
        <v>655</v>
      </c>
      <c r="B141" s="24" t="s">
        <v>470</v>
      </c>
      <c r="C141" s="8" t="s">
        <v>479</v>
      </c>
      <c r="D141" s="8" t="s">
        <v>653</v>
      </c>
      <c r="E141" s="8" t="s">
        <v>127</v>
      </c>
      <c r="F141" s="8"/>
      <c r="G141" s="8"/>
      <c r="H141" s="8"/>
      <c r="I141" s="9"/>
      <c r="J141" s="9"/>
      <c r="K141" s="5" t="s">
        <v>84</v>
      </c>
      <c r="L141" s="8"/>
      <c r="M141" s="8"/>
      <c r="N141" s="8"/>
      <c r="O141" s="8"/>
    </row>
    <row r="142" spans="1:15" ht="15.75" thickBot="1" x14ac:dyDescent="0.3">
      <c r="A142" s="9" t="s">
        <v>656</v>
      </c>
      <c r="B142" s="24" t="s">
        <v>470</v>
      </c>
      <c r="C142" s="8" t="s">
        <v>479</v>
      </c>
      <c r="D142" s="8" t="s">
        <v>653</v>
      </c>
      <c r="E142" s="8" t="s">
        <v>127</v>
      </c>
      <c r="F142" s="8"/>
      <c r="G142" s="8"/>
      <c r="H142" s="8"/>
      <c r="I142" s="9"/>
      <c r="J142" s="9"/>
      <c r="K142" s="5" t="s">
        <v>84</v>
      </c>
      <c r="L142" s="8"/>
      <c r="M142" s="8"/>
      <c r="N142" s="8"/>
      <c r="O142" s="8"/>
    </row>
    <row r="143" spans="1:15" ht="15.75" thickBot="1" x14ac:dyDescent="0.3">
      <c r="A143" s="9" t="s">
        <v>657</v>
      </c>
      <c r="B143" s="24" t="s">
        <v>470</v>
      </c>
      <c r="C143" s="8" t="s">
        <v>479</v>
      </c>
      <c r="D143" s="8" t="s">
        <v>658</v>
      </c>
      <c r="E143" s="8" t="s">
        <v>128</v>
      </c>
      <c r="F143" s="8"/>
      <c r="G143" s="8"/>
      <c r="H143" s="8"/>
      <c r="I143" s="9"/>
      <c r="J143" s="9"/>
      <c r="K143" s="5" t="s">
        <v>84</v>
      </c>
      <c r="L143" s="8"/>
      <c r="M143" s="8"/>
      <c r="N143" s="8"/>
      <c r="O143" s="8"/>
    </row>
    <row r="144" spans="1:15" ht="15.75" thickBot="1" x14ac:dyDescent="0.3">
      <c r="A144" s="9" t="s">
        <v>659</v>
      </c>
      <c r="B144" s="24" t="s">
        <v>470</v>
      </c>
      <c r="C144" s="8" t="s">
        <v>479</v>
      </c>
      <c r="D144" s="8" t="s">
        <v>660</v>
      </c>
      <c r="E144" s="8" t="s">
        <v>129</v>
      </c>
      <c r="F144" s="8"/>
      <c r="G144" s="8"/>
      <c r="H144" s="8"/>
      <c r="I144" s="9"/>
      <c r="J144" s="9"/>
      <c r="K144" s="5" t="s">
        <v>84</v>
      </c>
      <c r="L144" s="8"/>
      <c r="M144" s="8"/>
      <c r="N144" s="8"/>
      <c r="O144" s="8"/>
    </row>
    <row r="145" spans="1:15" ht="15.75" thickBot="1" x14ac:dyDescent="0.3">
      <c r="A145" s="9" t="s">
        <v>661</v>
      </c>
      <c r="B145" s="24" t="s">
        <v>470</v>
      </c>
      <c r="C145" s="8" t="s">
        <v>479</v>
      </c>
      <c r="D145" s="8" t="s">
        <v>660</v>
      </c>
      <c r="E145" s="8" t="s">
        <v>129</v>
      </c>
      <c r="F145" s="8"/>
      <c r="G145" s="8"/>
      <c r="H145" s="8"/>
      <c r="I145" s="9"/>
      <c r="J145" s="9"/>
      <c r="K145" s="5" t="s">
        <v>84</v>
      </c>
      <c r="L145" s="8"/>
      <c r="M145" s="8"/>
      <c r="N145" s="8"/>
      <c r="O145" s="8"/>
    </row>
    <row r="146" spans="1:15" ht="15.75" thickBot="1" x14ac:dyDescent="0.3">
      <c r="A146" s="9" t="s">
        <v>662</v>
      </c>
      <c r="B146" s="24" t="s">
        <v>470</v>
      </c>
      <c r="C146" s="8" t="s">
        <v>479</v>
      </c>
      <c r="D146" s="8" t="s">
        <v>660</v>
      </c>
      <c r="E146" s="8" t="s">
        <v>129</v>
      </c>
      <c r="F146" s="8"/>
      <c r="G146" s="8"/>
      <c r="H146" s="8"/>
      <c r="I146" s="9"/>
      <c r="J146" s="9"/>
      <c r="K146" s="5" t="s">
        <v>84</v>
      </c>
      <c r="L146" s="8"/>
      <c r="M146" s="8"/>
      <c r="N146" s="8"/>
      <c r="O146" s="8"/>
    </row>
    <row r="147" spans="1:15" ht="15.75" thickBot="1" x14ac:dyDescent="0.3">
      <c r="A147" s="9" t="s">
        <v>663</v>
      </c>
      <c r="B147" s="24" t="s">
        <v>470</v>
      </c>
      <c r="C147" s="8" t="s">
        <v>479</v>
      </c>
      <c r="D147" s="8" t="s">
        <v>664</v>
      </c>
      <c r="E147" s="8" t="s">
        <v>130</v>
      </c>
      <c r="F147" s="8"/>
      <c r="G147" s="8"/>
      <c r="H147" s="8"/>
      <c r="I147" s="9"/>
      <c r="J147" s="9"/>
      <c r="K147" s="5" t="s">
        <v>84</v>
      </c>
      <c r="L147" s="8"/>
      <c r="M147" s="8"/>
      <c r="N147" s="8"/>
      <c r="O147" s="8"/>
    </row>
    <row r="148" spans="1:15" ht="15.75" thickBot="1" x14ac:dyDescent="0.3">
      <c r="A148" s="9" t="s">
        <v>665</v>
      </c>
      <c r="B148" s="24" t="s">
        <v>470</v>
      </c>
      <c r="C148" s="8" t="s">
        <v>479</v>
      </c>
      <c r="D148" s="8" t="s">
        <v>664</v>
      </c>
      <c r="E148" s="8" t="s">
        <v>130</v>
      </c>
      <c r="F148" s="8"/>
      <c r="G148" s="8"/>
      <c r="H148" s="8" t="s">
        <v>131</v>
      </c>
      <c r="I148" s="9"/>
      <c r="J148" s="9"/>
      <c r="K148" s="5" t="s">
        <v>84</v>
      </c>
      <c r="L148" s="8"/>
      <c r="M148" s="8"/>
      <c r="N148" s="8"/>
      <c r="O148" s="8"/>
    </row>
    <row r="149" spans="1:15" x14ac:dyDescent="0.25">
      <c r="A149" s="9" t="s">
        <v>666</v>
      </c>
      <c r="B149" s="24" t="s">
        <v>470</v>
      </c>
      <c r="C149" s="8" t="s">
        <v>479</v>
      </c>
      <c r="D149" s="8" t="s">
        <v>664</v>
      </c>
      <c r="E149" s="8" t="s">
        <v>130</v>
      </c>
      <c r="F149" s="8"/>
      <c r="G149" s="8"/>
      <c r="H149" s="8" t="s">
        <v>132</v>
      </c>
      <c r="I149" s="9"/>
      <c r="J149" s="9"/>
      <c r="K149" s="5" t="s">
        <v>84</v>
      </c>
      <c r="L149" s="8"/>
      <c r="M149" s="8"/>
      <c r="N149" s="8"/>
      <c r="O149" s="8"/>
    </row>
    <row r="150" spans="1:15" ht="21" x14ac:dyDescent="0.35">
      <c r="A150" s="15"/>
      <c r="B150" s="35" t="s">
        <v>502</v>
      </c>
      <c r="C150" s="13">
        <f>COUNTIF(K123:K149,"HBY.1.49")</f>
        <v>27</v>
      </c>
      <c r="D150" s="40" t="s">
        <v>503</v>
      </c>
      <c r="E150" s="40"/>
      <c r="F150" s="40"/>
      <c r="G150" s="13">
        <f>COUNTA(G123:G149)</f>
        <v>6</v>
      </c>
      <c r="H150" s="16"/>
      <c r="I150" s="15"/>
      <c r="J150" s="15"/>
      <c r="K150" s="16"/>
      <c r="L150" s="16"/>
      <c r="M150" s="16"/>
      <c r="N150" s="16"/>
      <c r="O150" s="16"/>
    </row>
    <row r="151" spans="1:15" ht="21" x14ac:dyDescent="0.35">
      <c r="B151" s="36" t="s">
        <v>504</v>
      </c>
      <c r="C151" s="13">
        <f>SUM(C118,C150)</f>
        <v>122</v>
      </c>
      <c r="D151" s="39" t="s">
        <v>504</v>
      </c>
      <c r="E151" s="39"/>
      <c r="F151" s="39"/>
      <c r="G151" s="13">
        <f>SUM(G118,G150)</f>
        <v>13</v>
      </c>
    </row>
    <row r="152" spans="1:15" ht="21" x14ac:dyDescent="0.35">
      <c r="B152" s="37"/>
      <c r="C152" s="18"/>
      <c r="D152" s="17"/>
      <c r="E152" s="17"/>
      <c r="F152" s="17"/>
      <c r="G152" s="18"/>
    </row>
    <row r="153" spans="1:15" ht="21" x14ac:dyDescent="0.35">
      <c r="A153" s="1" t="s">
        <v>465</v>
      </c>
      <c r="B153" s="1" t="s">
        <v>466</v>
      </c>
      <c r="C153" s="1" t="s">
        <v>467</v>
      </c>
      <c r="D153" s="1" t="s">
        <v>468</v>
      </c>
      <c r="E153" s="1" t="s">
        <v>0</v>
      </c>
      <c r="F153" s="1" t="s">
        <v>1</v>
      </c>
      <c r="G153" s="1" t="s">
        <v>2</v>
      </c>
      <c r="H153" s="1" t="s">
        <v>3</v>
      </c>
      <c r="I153" s="1" t="s">
        <v>4</v>
      </c>
      <c r="J153" s="1" t="s">
        <v>5</v>
      </c>
      <c r="K153" s="1" t="s">
        <v>6</v>
      </c>
      <c r="L153" s="1" t="s">
        <v>7</v>
      </c>
      <c r="M153" s="1" t="s">
        <v>8</v>
      </c>
      <c r="N153" s="1" t="s">
        <v>9</v>
      </c>
      <c r="O153" s="1" t="s">
        <v>10</v>
      </c>
    </row>
    <row r="155" spans="1:15" ht="15.75" thickBot="1" x14ac:dyDescent="0.3">
      <c r="A155" s="20" t="s">
        <v>667</v>
      </c>
      <c r="B155" s="19" t="s">
        <v>668</v>
      </c>
      <c r="C155" s="19"/>
      <c r="D155" s="19"/>
      <c r="E155" s="19"/>
      <c r="F155" s="19"/>
      <c r="G155" s="19"/>
      <c r="H155" s="19"/>
      <c r="I155" s="20"/>
      <c r="J155" s="20"/>
      <c r="K155" s="19" t="s">
        <v>84</v>
      </c>
      <c r="L155" s="19" t="s">
        <v>133</v>
      </c>
      <c r="M155" s="19"/>
      <c r="N155" s="19" t="s">
        <v>134</v>
      </c>
      <c r="O155" s="19"/>
    </row>
    <row r="156" spans="1:15" ht="15.75" thickBot="1" x14ac:dyDescent="0.3">
      <c r="A156" s="21" t="s">
        <v>669</v>
      </c>
      <c r="B156" s="5" t="s">
        <v>470</v>
      </c>
      <c r="C156" s="5" t="s">
        <v>479</v>
      </c>
      <c r="D156" s="5" t="s">
        <v>670</v>
      </c>
      <c r="E156" s="5" t="s">
        <v>130</v>
      </c>
      <c r="F156" s="5"/>
      <c r="G156" s="5"/>
      <c r="H156" s="5"/>
      <c r="I156" s="21"/>
      <c r="J156" s="21"/>
      <c r="K156" s="5" t="s">
        <v>84</v>
      </c>
      <c r="L156" s="5"/>
      <c r="M156" s="5"/>
      <c r="N156" s="5"/>
      <c r="O156" s="5"/>
    </row>
    <row r="157" spans="1:15" ht="15.75" thickBot="1" x14ac:dyDescent="0.3">
      <c r="A157" s="9" t="s">
        <v>671</v>
      </c>
      <c r="B157" s="24" t="s">
        <v>668</v>
      </c>
      <c r="C157" s="8" t="s">
        <v>479</v>
      </c>
      <c r="D157" s="8" t="s">
        <v>672</v>
      </c>
      <c r="E157" s="8" t="s">
        <v>130</v>
      </c>
      <c r="F157" s="8"/>
      <c r="G157" s="8"/>
      <c r="H157" s="8"/>
      <c r="I157" s="9"/>
      <c r="J157" s="9"/>
      <c r="K157" s="5" t="s">
        <v>84</v>
      </c>
      <c r="L157" s="8"/>
      <c r="M157" s="8"/>
      <c r="N157" s="8"/>
      <c r="O157" s="8"/>
    </row>
    <row r="158" spans="1:15" ht="15.75" thickBot="1" x14ac:dyDescent="0.3">
      <c r="A158" s="9" t="s">
        <v>673</v>
      </c>
      <c r="B158" s="24" t="s">
        <v>668</v>
      </c>
      <c r="C158" s="8" t="s">
        <v>479</v>
      </c>
      <c r="D158" s="8" t="s">
        <v>674</v>
      </c>
      <c r="E158" s="8" t="s">
        <v>130</v>
      </c>
      <c r="F158" s="8"/>
      <c r="G158" s="8"/>
      <c r="H158" s="8" t="s">
        <v>135</v>
      </c>
      <c r="I158" s="9"/>
      <c r="J158" s="9"/>
      <c r="K158" s="5" t="s">
        <v>84</v>
      </c>
      <c r="L158" s="8"/>
      <c r="M158" s="8"/>
      <c r="N158" s="8"/>
      <c r="O158" s="8"/>
    </row>
    <row r="159" spans="1:15" ht="15.75" thickBot="1" x14ac:dyDescent="0.3">
      <c r="A159" s="9" t="s">
        <v>675</v>
      </c>
      <c r="B159" s="24" t="s">
        <v>668</v>
      </c>
      <c r="C159" s="8" t="s">
        <v>479</v>
      </c>
      <c r="D159" s="8" t="s">
        <v>676</v>
      </c>
      <c r="E159" s="8" t="s">
        <v>130</v>
      </c>
      <c r="F159" s="8"/>
      <c r="G159" s="8"/>
      <c r="H159" s="8" t="s">
        <v>116</v>
      </c>
      <c r="I159" s="9"/>
      <c r="J159" s="9"/>
      <c r="K159" s="5" t="s">
        <v>84</v>
      </c>
      <c r="L159" s="8"/>
      <c r="M159" s="8"/>
      <c r="N159" s="8"/>
      <c r="O159" s="8"/>
    </row>
    <row r="160" spans="1:15" ht="15.75" thickBot="1" x14ac:dyDescent="0.3">
      <c r="A160" s="9" t="s">
        <v>677</v>
      </c>
      <c r="B160" s="24" t="s">
        <v>668</v>
      </c>
      <c r="C160" s="8" t="s">
        <v>479</v>
      </c>
      <c r="D160" s="8" t="s">
        <v>678</v>
      </c>
      <c r="E160" s="8" t="s">
        <v>130</v>
      </c>
      <c r="F160" s="8"/>
      <c r="G160" s="8"/>
      <c r="H160" s="8"/>
      <c r="I160" s="9"/>
      <c r="J160" s="9"/>
      <c r="K160" s="5" t="s">
        <v>84</v>
      </c>
      <c r="L160" s="8"/>
      <c r="M160" s="8"/>
      <c r="N160" s="8"/>
      <c r="O160" s="8"/>
    </row>
    <row r="161" spans="1:15" ht="15.75" thickBot="1" x14ac:dyDescent="0.3">
      <c r="A161" s="9" t="s">
        <v>679</v>
      </c>
      <c r="B161" s="24" t="s">
        <v>668</v>
      </c>
      <c r="C161" s="8" t="s">
        <v>479</v>
      </c>
      <c r="D161" s="8" t="s">
        <v>680</v>
      </c>
      <c r="E161" s="8" t="s">
        <v>130</v>
      </c>
      <c r="F161" s="8"/>
      <c r="G161" s="8"/>
      <c r="H161" s="8" t="s">
        <v>136</v>
      </c>
      <c r="I161" s="9"/>
      <c r="J161" s="9"/>
      <c r="K161" s="5" t="s">
        <v>84</v>
      </c>
      <c r="L161" s="8"/>
      <c r="M161" s="8"/>
      <c r="N161" s="8"/>
      <c r="O161" s="8"/>
    </row>
    <row r="162" spans="1:15" ht="15.75" thickBot="1" x14ac:dyDescent="0.3">
      <c r="A162" s="9" t="s">
        <v>681</v>
      </c>
      <c r="B162" s="24" t="s">
        <v>668</v>
      </c>
      <c r="C162" s="8" t="s">
        <v>479</v>
      </c>
      <c r="D162" s="8" t="s">
        <v>682</v>
      </c>
      <c r="E162" s="8" t="s">
        <v>137</v>
      </c>
      <c r="F162" s="8"/>
      <c r="G162" s="8"/>
      <c r="H162" s="8"/>
      <c r="I162" s="9"/>
      <c r="J162" s="9"/>
      <c r="K162" s="5" t="s">
        <v>84</v>
      </c>
      <c r="L162" s="8"/>
      <c r="M162" s="8"/>
      <c r="N162" s="8"/>
      <c r="O162" s="8"/>
    </row>
    <row r="163" spans="1:15" ht="15.75" thickBot="1" x14ac:dyDescent="0.3">
      <c r="A163" s="9" t="s">
        <v>683</v>
      </c>
      <c r="B163" s="24" t="s">
        <v>668</v>
      </c>
      <c r="C163" s="8" t="s">
        <v>479</v>
      </c>
      <c r="D163" s="8" t="s">
        <v>684</v>
      </c>
      <c r="E163" s="8" t="s">
        <v>138</v>
      </c>
      <c r="F163" s="8"/>
      <c r="G163" s="8"/>
      <c r="H163" s="8"/>
      <c r="I163" s="9"/>
      <c r="J163" s="9"/>
      <c r="K163" s="5" t="s">
        <v>84</v>
      </c>
      <c r="L163" s="8"/>
      <c r="M163" s="8"/>
      <c r="N163" s="8"/>
      <c r="O163" s="8"/>
    </row>
    <row r="164" spans="1:15" ht="15.75" thickBot="1" x14ac:dyDescent="0.3">
      <c r="A164" s="9" t="s">
        <v>685</v>
      </c>
      <c r="B164" s="24" t="s">
        <v>668</v>
      </c>
      <c r="C164" s="8" t="s">
        <v>479</v>
      </c>
      <c r="D164" s="8" t="s">
        <v>686</v>
      </c>
      <c r="E164" s="8" t="s">
        <v>139</v>
      </c>
      <c r="F164" s="8"/>
      <c r="G164" s="8"/>
      <c r="H164" s="8" t="s">
        <v>140</v>
      </c>
      <c r="I164" s="9"/>
      <c r="J164" s="9"/>
      <c r="K164" s="5" t="s">
        <v>84</v>
      </c>
      <c r="L164" s="8"/>
      <c r="M164" s="8"/>
      <c r="N164" s="8"/>
      <c r="O164" s="8"/>
    </row>
    <row r="165" spans="1:15" ht="15.75" thickBot="1" x14ac:dyDescent="0.3">
      <c r="A165" s="9" t="s">
        <v>687</v>
      </c>
      <c r="B165" s="24" t="s">
        <v>668</v>
      </c>
      <c r="C165" s="8" t="s">
        <v>479</v>
      </c>
      <c r="D165" s="8" t="s">
        <v>686</v>
      </c>
      <c r="E165" s="8" t="s">
        <v>139</v>
      </c>
      <c r="F165" s="8"/>
      <c r="G165" s="8"/>
      <c r="H165" s="8" t="s">
        <v>141</v>
      </c>
      <c r="I165" s="9"/>
      <c r="J165" s="9"/>
      <c r="K165" s="5" t="s">
        <v>84</v>
      </c>
      <c r="L165" s="8"/>
      <c r="M165" s="8"/>
      <c r="N165" s="8"/>
      <c r="O165" s="8"/>
    </row>
    <row r="166" spans="1:15" ht="15.75" thickBot="1" x14ac:dyDescent="0.3">
      <c r="A166" s="9" t="s">
        <v>688</v>
      </c>
      <c r="B166" s="24" t="s">
        <v>668</v>
      </c>
      <c r="C166" s="8" t="s">
        <v>479</v>
      </c>
      <c r="D166" s="8" t="s">
        <v>689</v>
      </c>
      <c r="E166" s="8" t="s">
        <v>142</v>
      </c>
      <c r="F166" s="8"/>
      <c r="G166" s="8"/>
      <c r="H166" s="8"/>
      <c r="I166" s="9"/>
      <c r="J166" s="9"/>
      <c r="K166" s="5" t="s">
        <v>84</v>
      </c>
      <c r="L166" s="8"/>
      <c r="M166" s="8"/>
      <c r="N166" s="8"/>
      <c r="O166" s="8"/>
    </row>
    <row r="167" spans="1:15" ht="15.75" thickBot="1" x14ac:dyDescent="0.3">
      <c r="A167" s="9" t="s">
        <v>690</v>
      </c>
      <c r="B167" s="24" t="s">
        <v>668</v>
      </c>
      <c r="C167" s="8" t="s">
        <v>479</v>
      </c>
      <c r="D167" s="8" t="s">
        <v>691</v>
      </c>
      <c r="E167" s="8" t="s">
        <v>143</v>
      </c>
      <c r="F167" s="8"/>
      <c r="G167" s="8"/>
      <c r="H167" s="8"/>
      <c r="I167" s="9"/>
      <c r="J167" s="9"/>
      <c r="K167" s="5" t="s">
        <v>84</v>
      </c>
      <c r="L167" s="8"/>
      <c r="M167" s="8"/>
      <c r="N167" s="8"/>
      <c r="O167" s="8"/>
    </row>
    <row r="168" spans="1:15" ht="15.75" thickBot="1" x14ac:dyDescent="0.3">
      <c r="A168" s="9" t="s">
        <v>692</v>
      </c>
      <c r="B168" s="24" t="s">
        <v>668</v>
      </c>
      <c r="C168" s="8" t="s">
        <v>479</v>
      </c>
      <c r="D168" s="8" t="s">
        <v>693</v>
      </c>
      <c r="E168" s="8" t="s">
        <v>144</v>
      </c>
      <c r="F168" s="8"/>
      <c r="G168" s="8"/>
      <c r="H168" s="8" t="s">
        <v>145</v>
      </c>
      <c r="I168" s="9"/>
      <c r="J168" s="9"/>
      <c r="K168" s="5" t="s">
        <v>84</v>
      </c>
      <c r="L168" s="8"/>
      <c r="M168" s="8"/>
      <c r="N168" s="8"/>
      <c r="O168" s="8"/>
    </row>
    <row r="169" spans="1:15" ht="15.75" thickBot="1" x14ac:dyDescent="0.3">
      <c r="A169" s="9" t="s">
        <v>694</v>
      </c>
      <c r="B169" s="24" t="s">
        <v>668</v>
      </c>
      <c r="C169" s="8" t="s">
        <v>695</v>
      </c>
      <c r="D169" s="8"/>
      <c r="E169" s="8"/>
      <c r="F169" s="10" t="s">
        <v>14</v>
      </c>
      <c r="G169" s="10" t="s">
        <v>146</v>
      </c>
      <c r="H169" s="8"/>
      <c r="I169" s="9"/>
      <c r="J169" s="11">
        <v>16370</v>
      </c>
      <c r="K169" s="5" t="s">
        <v>84</v>
      </c>
      <c r="L169" s="8" t="s">
        <v>147</v>
      </c>
      <c r="M169" s="10" t="s">
        <v>18</v>
      </c>
      <c r="N169" s="8"/>
      <c r="O169" s="8"/>
    </row>
    <row r="170" spans="1:15" ht="15.75" thickBot="1" x14ac:dyDescent="0.3">
      <c r="A170" s="9" t="s">
        <v>696</v>
      </c>
      <c r="B170" s="24" t="s">
        <v>668</v>
      </c>
      <c r="C170" s="8" t="s">
        <v>695</v>
      </c>
      <c r="D170" s="8"/>
      <c r="E170" s="8"/>
      <c r="F170" s="10" t="s">
        <v>74</v>
      </c>
      <c r="G170" s="10" t="s">
        <v>148</v>
      </c>
      <c r="H170" s="8"/>
      <c r="I170" s="11">
        <v>9044</v>
      </c>
      <c r="J170" s="11">
        <v>16372</v>
      </c>
      <c r="K170" s="5" t="s">
        <v>84</v>
      </c>
      <c r="L170" s="8" t="s">
        <v>149</v>
      </c>
      <c r="M170" s="10" t="s">
        <v>18</v>
      </c>
      <c r="N170" s="8"/>
      <c r="O170" s="8"/>
    </row>
    <row r="171" spans="1:15" ht="15.75" thickBot="1" x14ac:dyDescent="0.3">
      <c r="A171" s="9" t="s">
        <v>697</v>
      </c>
      <c r="B171" s="24" t="s">
        <v>668</v>
      </c>
      <c r="C171" s="8" t="s">
        <v>695</v>
      </c>
      <c r="D171" s="8"/>
      <c r="E171" s="8"/>
      <c r="F171" s="10" t="s">
        <v>74</v>
      </c>
      <c r="G171" s="10" t="s">
        <v>150</v>
      </c>
      <c r="H171" s="8"/>
      <c r="I171" s="11">
        <v>3019</v>
      </c>
      <c r="J171" s="11">
        <v>16339</v>
      </c>
      <c r="K171" s="5" t="s">
        <v>84</v>
      </c>
      <c r="L171" s="8" t="s">
        <v>151</v>
      </c>
      <c r="M171" s="10" t="s">
        <v>18</v>
      </c>
      <c r="N171" s="8"/>
      <c r="O171" s="8"/>
    </row>
    <row r="172" spans="1:15" ht="15.75" thickBot="1" x14ac:dyDescent="0.3">
      <c r="A172" s="9" t="s">
        <v>698</v>
      </c>
      <c r="B172" s="24" t="s">
        <v>668</v>
      </c>
      <c r="C172" s="8" t="s">
        <v>695</v>
      </c>
      <c r="D172" s="8"/>
      <c r="E172" s="8"/>
      <c r="F172" s="10" t="s">
        <v>31</v>
      </c>
      <c r="G172" s="10" t="s">
        <v>152</v>
      </c>
      <c r="H172" s="8"/>
      <c r="I172" s="11">
        <v>9377</v>
      </c>
      <c r="J172" s="11">
        <v>16341</v>
      </c>
      <c r="K172" s="5" t="s">
        <v>84</v>
      </c>
      <c r="L172" s="8" t="s">
        <v>153</v>
      </c>
      <c r="M172" s="10" t="s">
        <v>18</v>
      </c>
      <c r="N172" s="8"/>
      <c r="O172" s="8"/>
    </row>
    <row r="173" spans="1:15" ht="15.75" thickBot="1" x14ac:dyDescent="0.3">
      <c r="A173" s="9" t="s">
        <v>699</v>
      </c>
      <c r="B173" s="24" t="s">
        <v>668</v>
      </c>
      <c r="C173" s="8" t="s">
        <v>695</v>
      </c>
      <c r="D173" s="8"/>
      <c r="E173" s="8"/>
      <c r="F173" s="8"/>
      <c r="G173" s="8"/>
      <c r="H173" s="8"/>
      <c r="I173" s="9"/>
      <c r="J173" s="9"/>
      <c r="K173" s="5" t="s">
        <v>84</v>
      </c>
      <c r="L173" s="8" t="s">
        <v>154</v>
      </c>
      <c r="M173" s="10" t="s">
        <v>18</v>
      </c>
      <c r="N173" s="8"/>
      <c r="O173" s="8"/>
    </row>
    <row r="174" spans="1:15" ht="15.75" thickBot="1" x14ac:dyDescent="0.3">
      <c r="A174" s="9" t="s">
        <v>700</v>
      </c>
      <c r="B174" s="24" t="s">
        <v>668</v>
      </c>
      <c r="C174" s="8" t="s">
        <v>695</v>
      </c>
      <c r="D174" s="8"/>
      <c r="E174" s="8"/>
      <c r="F174" s="8"/>
      <c r="G174" s="8"/>
      <c r="H174" s="8"/>
      <c r="I174" s="9"/>
      <c r="J174" s="9"/>
      <c r="K174" s="5" t="s">
        <v>84</v>
      </c>
      <c r="L174" s="8" t="s">
        <v>155</v>
      </c>
      <c r="M174" s="10" t="s">
        <v>18</v>
      </c>
      <c r="N174" s="8"/>
      <c r="O174" s="8"/>
    </row>
    <row r="175" spans="1:15" ht="15.75" thickBot="1" x14ac:dyDescent="0.3">
      <c r="A175" s="9" t="s">
        <v>701</v>
      </c>
      <c r="B175" s="24" t="s">
        <v>668</v>
      </c>
      <c r="C175" s="8" t="s">
        <v>695</v>
      </c>
      <c r="D175" s="8"/>
      <c r="E175" s="8"/>
      <c r="F175" s="8"/>
      <c r="G175" s="8"/>
      <c r="H175" s="8"/>
      <c r="I175" s="9"/>
      <c r="J175" s="9"/>
      <c r="K175" s="5" t="s">
        <v>84</v>
      </c>
      <c r="L175" s="8" t="s">
        <v>156</v>
      </c>
      <c r="M175" s="10" t="s">
        <v>18</v>
      </c>
      <c r="N175" s="8"/>
      <c r="O175" s="8"/>
    </row>
    <row r="176" spans="1:15" ht="15.75" thickBot="1" x14ac:dyDescent="0.3">
      <c r="A176" s="9" t="s">
        <v>702</v>
      </c>
      <c r="B176" s="24" t="s">
        <v>668</v>
      </c>
      <c r="C176" s="8" t="s">
        <v>695</v>
      </c>
      <c r="D176" s="8"/>
      <c r="E176" s="8"/>
      <c r="F176" s="8"/>
      <c r="G176" s="8"/>
      <c r="H176" s="8"/>
      <c r="I176" s="9"/>
      <c r="J176" s="9"/>
      <c r="K176" s="5" t="s">
        <v>84</v>
      </c>
      <c r="L176" s="8" t="s">
        <v>157</v>
      </c>
      <c r="M176" s="10" t="s">
        <v>18</v>
      </c>
      <c r="N176" s="8"/>
      <c r="O176" s="8"/>
    </row>
    <row r="177" spans="1:15" ht="15.75" thickBot="1" x14ac:dyDescent="0.3">
      <c r="A177" s="9" t="s">
        <v>703</v>
      </c>
      <c r="B177" s="24" t="s">
        <v>668</v>
      </c>
      <c r="C177" s="8" t="s">
        <v>695</v>
      </c>
      <c r="D177" s="8"/>
      <c r="E177" s="8"/>
      <c r="F177" s="8"/>
      <c r="G177" s="8"/>
      <c r="H177" s="8" t="s">
        <v>158</v>
      </c>
      <c r="I177" s="9"/>
      <c r="J177" s="9"/>
      <c r="K177" s="5" t="s">
        <v>84</v>
      </c>
      <c r="L177" s="8" t="s">
        <v>159</v>
      </c>
      <c r="M177" s="10" t="s">
        <v>18</v>
      </c>
      <c r="N177" s="8"/>
      <c r="O177" s="8"/>
    </row>
    <row r="178" spans="1:15" x14ac:dyDescent="0.25">
      <c r="A178" s="9" t="s">
        <v>704</v>
      </c>
      <c r="B178" s="24" t="s">
        <v>668</v>
      </c>
      <c r="C178" s="8" t="s">
        <v>479</v>
      </c>
      <c r="D178" s="8" t="s">
        <v>705</v>
      </c>
      <c r="E178" s="8"/>
      <c r="F178" s="8"/>
      <c r="G178" s="8"/>
      <c r="H178" s="8"/>
      <c r="I178" s="9"/>
      <c r="J178" s="9"/>
      <c r="K178" s="5" t="s">
        <v>84</v>
      </c>
      <c r="L178" s="8" t="s">
        <v>160</v>
      </c>
      <c r="M178" s="10" t="s">
        <v>18</v>
      </c>
      <c r="N178" s="8"/>
      <c r="O178" s="8"/>
    </row>
    <row r="179" spans="1:15" ht="21" x14ac:dyDescent="0.35">
      <c r="B179" s="35" t="s">
        <v>502</v>
      </c>
      <c r="C179" s="13">
        <f>COUNTIF(K156:K178,"HBY.1.49")</f>
        <v>23</v>
      </c>
      <c r="D179" s="40" t="s">
        <v>503</v>
      </c>
      <c r="E179" s="40"/>
      <c r="F179" s="40"/>
      <c r="G179" s="13">
        <f>COUNTA(G152:G178)</f>
        <v>5</v>
      </c>
    </row>
    <row r="180" spans="1:15" ht="21" x14ac:dyDescent="0.35">
      <c r="B180" s="36" t="s">
        <v>504</v>
      </c>
      <c r="C180" s="13">
        <f>SUM(C151,C179)</f>
        <v>145</v>
      </c>
      <c r="D180" s="39" t="s">
        <v>504</v>
      </c>
      <c r="E180" s="39"/>
      <c r="F180" s="39"/>
      <c r="G180" s="13">
        <f>SUM(G151,G179)</f>
        <v>18</v>
      </c>
    </row>
    <row r="182" spans="1:15" ht="21" x14ac:dyDescent="0.35">
      <c r="A182" s="1" t="s">
        <v>465</v>
      </c>
      <c r="B182" s="1" t="s">
        <v>466</v>
      </c>
      <c r="C182" s="1" t="s">
        <v>467</v>
      </c>
      <c r="D182" s="1" t="s">
        <v>468</v>
      </c>
      <c r="E182" s="1" t="s">
        <v>0</v>
      </c>
      <c r="F182" s="1" t="s">
        <v>1</v>
      </c>
      <c r="G182" s="1" t="s">
        <v>2</v>
      </c>
      <c r="H182" s="1" t="s">
        <v>3</v>
      </c>
      <c r="I182" s="1" t="s">
        <v>4</v>
      </c>
      <c r="J182" s="1" t="s">
        <v>5</v>
      </c>
      <c r="K182" s="1" t="s">
        <v>6</v>
      </c>
      <c r="L182" s="1" t="s">
        <v>7</v>
      </c>
      <c r="M182" s="1" t="s">
        <v>8</v>
      </c>
      <c r="N182" s="1" t="s">
        <v>9</v>
      </c>
      <c r="O182" s="1" t="s">
        <v>10</v>
      </c>
    </row>
    <row r="184" spans="1:15" ht="15.75" thickBot="1" x14ac:dyDescent="0.3">
      <c r="A184" s="20" t="s">
        <v>706</v>
      </c>
      <c r="B184" s="19" t="s">
        <v>470</v>
      </c>
      <c r="C184" s="19"/>
      <c r="D184" s="19"/>
      <c r="E184" s="19"/>
      <c r="F184" s="19"/>
      <c r="G184" s="19"/>
      <c r="H184" s="19"/>
      <c r="I184" s="20"/>
      <c r="J184" s="20"/>
      <c r="K184" s="19" t="s">
        <v>161</v>
      </c>
      <c r="L184" s="19" t="s">
        <v>162</v>
      </c>
      <c r="M184" s="19"/>
      <c r="N184" s="19" t="s">
        <v>163</v>
      </c>
      <c r="O184" s="19"/>
    </row>
    <row r="185" spans="1:15" x14ac:dyDescent="0.25">
      <c r="A185" s="21" t="s">
        <v>707</v>
      </c>
      <c r="B185" s="5" t="s">
        <v>470</v>
      </c>
      <c r="C185" s="5" t="s">
        <v>479</v>
      </c>
      <c r="D185" s="5" t="s">
        <v>708</v>
      </c>
      <c r="E185" s="5" t="s">
        <v>164</v>
      </c>
      <c r="F185" s="5"/>
      <c r="G185" s="5"/>
      <c r="H185" s="5" t="s">
        <v>165</v>
      </c>
      <c r="I185" s="21"/>
      <c r="J185" s="21" t="s">
        <v>166</v>
      </c>
      <c r="K185" s="5" t="s">
        <v>161</v>
      </c>
      <c r="L185" s="5"/>
      <c r="M185" s="5"/>
      <c r="N185" s="5"/>
      <c r="O185" s="5"/>
    </row>
    <row r="186" spans="1:15" x14ac:dyDescent="0.25">
      <c r="A186" s="9" t="s">
        <v>709</v>
      </c>
      <c r="B186" s="24" t="s">
        <v>470</v>
      </c>
      <c r="C186" s="8" t="s">
        <v>479</v>
      </c>
      <c r="D186" s="8" t="s">
        <v>708</v>
      </c>
      <c r="E186" s="8" t="s">
        <v>164</v>
      </c>
      <c r="F186" s="8"/>
      <c r="G186" s="8"/>
      <c r="H186" s="8"/>
      <c r="I186" s="9"/>
      <c r="J186" s="9" t="s">
        <v>167</v>
      </c>
      <c r="K186" s="24" t="s">
        <v>161</v>
      </c>
      <c r="L186" s="8"/>
      <c r="M186" s="8"/>
      <c r="N186" s="8"/>
      <c r="O186" s="8"/>
    </row>
    <row r="187" spans="1:15" x14ac:dyDescent="0.25">
      <c r="A187" s="9" t="s">
        <v>710</v>
      </c>
      <c r="B187" s="24" t="s">
        <v>470</v>
      </c>
      <c r="C187" s="8" t="s">
        <v>479</v>
      </c>
      <c r="D187" s="8" t="s">
        <v>708</v>
      </c>
      <c r="E187" s="8" t="s">
        <v>164</v>
      </c>
      <c r="F187" s="8"/>
      <c r="G187" s="8"/>
      <c r="H187" s="8"/>
      <c r="I187" s="9"/>
      <c r="J187" s="9" t="s">
        <v>167</v>
      </c>
      <c r="K187" s="24" t="s">
        <v>161</v>
      </c>
      <c r="L187" s="8"/>
      <c r="M187" s="8"/>
      <c r="N187" s="8"/>
      <c r="O187" s="8"/>
    </row>
    <row r="188" spans="1:15" x14ac:dyDescent="0.25">
      <c r="A188" s="9" t="s">
        <v>711</v>
      </c>
      <c r="B188" s="24" t="s">
        <v>470</v>
      </c>
      <c r="C188" s="8" t="s">
        <v>479</v>
      </c>
      <c r="D188" s="8" t="s">
        <v>708</v>
      </c>
      <c r="E188" s="8" t="s">
        <v>164</v>
      </c>
      <c r="F188" s="8"/>
      <c r="G188" s="8"/>
      <c r="H188" s="8" t="s">
        <v>52</v>
      </c>
      <c r="I188" s="9"/>
      <c r="J188" s="9"/>
      <c r="K188" s="24" t="s">
        <v>161</v>
      </c>
      <c r="L188" s="8"/>
      <c r="M188" s="8"/>
      <c r="N188" s="8"/>
      <c r="O188" s="8"/>
    </row>
    <row r="189" spans="1:15" x14ac:dyDescent="0.25">
      <c r="A189" s="9" t="s">
        <v>712</v>
      </c>
      <c r="B189" s="24" t="s">
        <v>470</v>
      </c>
      <c r="C189" s="8" t="s">
        <v>479</v>
      </c>
      <c r="D189" s="8" t="s">
        <v>708</v>
      </c>
      <c r="E189" s="8" t="s">
        <v>164</v>
      </c>
      <c r="F189" s="8"/>
      <c r="G189" s="8"/>
      <c r="H189" s="8" t="s">
        <v>168</v>
      </c>
      <c r="I189" s="9"/>
      <c r="J189" s="9"/>
      <c r="K189" s="24" t="s">
        <v>161</v>
      </c>
      <c r="L189" s="8"/>
      <c r="M189" s="8"/>
      <c r="N189" s="8"/>
      <c r="O189" s="8"/>
    </row>
    <row r="190" spans="1:15" x14ac:dyDescent="0.25">
      <c r="A190" s="9" t="s">
        <v>713</v>
      </c>
      <c r="B190" s="24" t="s">
        <v>470</v>
      </c>
      <c r="C190" s="8" t="s">
        <v>479</v>
      </c>
      <c r="D190" s="8" t="s">
        <v>708</v>
      </c>
      <c r="E190" s="8" t="s">
        <v>164</v>
      </c>
      <c r="F190" s="8"/>
      <c r="G190" s="8"/>
      <c r="H190" s="8" t="s">
        <v>169</v>
      </c>
      <c r="I190" s="9"/>
      <c r="J190" s="9"/>
      <c r="K190" s="24" t="s">
        <v>161</v>
      </c>
      <c r="L190" s="8"/>
      <c r="M190" s="8"/>
      <c r="N190" s="8"/>
      <c r="O190" s="8"/>
    </row>
    <row r="191" spans="1:15" x14ac:dyDescent="0.25">
      <c r="A191" s="9" t="s">
        <v>714</v>
      </c>
      <c r="B191" s="24" t="s">
        <v>470</v>
      </c>
      <c r="C191" s="8" t="s">
        <v>479</v>
      </c>
      <c r="D191" s="8" t="s">
        <v>708</v>
      </c>
      <c r="E191" s="8" t="s">
        <v>164</v>
      </c>
      <c r="F191" s="8"/>
      <c r="G191" s="8"/>
      <c r="H191" s="8"/>
      <c r="I191" s="9"/>
      <c r="J191" s="9"/>
      <c r="K191" s="24" t="s">
        <v>161</v>
      </c>
      <c r="L191" s="8"/>
      <c r="M191" s="8"/>
      <c r="N191" s="8"/>
      <c r="O191" s="8"/>
    </row>
    <row r="192" spans="1:15" x14ac:dyDescent="0.25">
      <c r="A192" s="9" t="s">
        <v>715</v>
      </c>
      <c r="B192" s="24" t="s">
        <v>470</v>
      </c>
      <c r="C192" s="8" t="s">
        <v>479</v>
      </c>
      <c r="D192" s="8" t="s">
        <v>708</v>
      </c>
      <c r="E192" s="8" t="s">
        <v>164</v>
      </c>
      <c r="F192" s="8"/>
      <c r="G192" s="8"/>
      <c r="H192" s="8"/>
      <c r="I192" s="9"/>
      <c r="J192" s="9"/>
      <c r="K192" s="24" t="s">
        <v>161</v>
      </c>
      <c r="L192" s="8"/>
      <c r="M192" s="8"/>
      <c r="N192" s="8"/>
      <c r="O192" s="8"/>
    </row>
    <row r="193" spans="1:15" x14ac:dyDescent="0.25">
      <c r="A193" s="9" t="s">
        <v>716</v>
      </c>
      <c r="B193" s="24" t="s">
        <v>470</v>
      </c>
      <c r="C193" s="8" t="s">
        <v>479</v>
      </c>
      <c r="D193" s="8" t="s">
        <v>708</v>
      </c>
      <c r="E193" s="8" t="s">
        <v>164</v>
      </c>
      <c r="F193" s="8"/>
      <c r="G193" s="8"/>
      <c r="H193" s="8"/>
      <c r="I193" s="9"/>
      <c r="J193" s="9"/>
      <c r="K193" s="24" t="s">
        <v>161</v>
      </c>
      <c r="L193" s="8"/>
      <c r="M193" s="8"/>
      <c r="N193" s="8"/>
      <c r="O193" s="8"/>
    </row>
    <row r="194" spans="1:15" x14ac:dyDescent="0.25">
      <c r="A194" s="9" t="s">
        <v>717</v>
      </c>
      <c r="B194" s="24" t="s">
        <v>470</v>
      </c>
      <c r="C194" s="8" t="s">
        <v>479</v>
      </c>
      <c r="D194" s="8" t="s">
        <v>708</v>
      </c>
      <c r="E194" s="8" t="s">
        <v>164</v>
      </c>
      <c r="F194" s="8"/>
      <c r="G194" s="8"/>
      <c r="H194" s="8"/>
      <c r="I194" s="9"/>
      <c r="J194" s="9"/>
      <c r="K194" s="24" t="s">
        <v>161</v>
      </c>
      <c r="L194" s="8"/>
      <c r="M194" s="8"/>
      <c r="N194" s="8"/>
      <c r="O194" s="8"/>
    </row>
    <row r="195" spans="1:15" x14ac:dyDescent="0.25">
      <c r="A195" s="9" t="s">
        <v>718</v>
      </c>
      <c r="B195" s="24" t="s">
        <v>470</v>
      </c>
      <c r="C195" s="8" t="s">
        <v>479</v>
      </c>
      <c r="D195" s="8" t="s">
        <v>708</v>
      </c>
      <c r="E195" s="8" t="s">
        <v>164</v>
      </c>
      <c r="F195" s="8"/>
      <c r="G195" s="8"/>
      <c r="H195" s="8" t="s">
        <v>170</v>
      </c>
      <c r="I195" s="9"/>
      <c r="J195" s="9"/>
      <c r="K195" s="24" t="s">
        <v>161</v>
      </c>
      <c r="L195" s="8"/>
      <c r="M195" s="8"/>
      <c r="N195" s="8"/>
      <c r="O195" s="8"/>
    </row>
    <row r="196" spans="1:15" x14ac:dyDescent="0.25">
      <c r="A196" s="9" t="s">
        <v>719</v>
      </c>
      <c r="B196" s="24" t="s">
        <v>470</v>
      </c>
      <c r="C196" s="8" t="s">
        <v>479</v>
      </c>
      <c r="D196" s="8" t="s">
        <v>708</v>
      </c>
      <c r="E196" s="8" t="s">
        <v>164</v>
      </c>
      <c r="F196" s="8"/>
      <c r="G196" s="8"/>
      <c r="H196" s="8" t="s">
        <v>56</v>
      </c>
      <c r="I196" s="9"/>
      <c r="J196" s="9"/>
      <c r="K196" s="24" t="s">
        <v>161</v>
      </c>
      <c r="L196" s="8"/>
      <c r="M196" s="8"/>
      <c r="N196" s="8"/>
      <c r="O196" s="8"/>
    </row>
    <row r="197" spans="1:15" x14ac:dyDescent="0.25">
      <c r="A197" s="9" t="s">
        <v>720</v>
      </c>
      <c r="B197" s="24" t="s">
        <v>470</v>
      </c>
      <c r="C197" s="8" t="s">
        <v>479</v>
      </c>
      <c r="D197" s="8" t="s">
        <v>708</v>
      </c>
      <c r="E197" s="8" t="s">
        <v>164</v>
      </c>
      <c r="F197" s="8"/>
      <c r="G197" s="8"/>
      <c r="H197" s="8"/>
      <c r="I197" s="9"/>
      <c r="J197" s="9"/>
      <c r="K197" s="24" t="s">
        <v>161</v>
      </c>
      <c r="L197" s="8"/>
      <c r="M197" s="8"/>
      <c r="N197" s="8"/>
      <c r="O197" s="8"/>
    </row>
    <row r="198" spans="1:15" x14ac:dyDescent="0.25">
      <c r="A198" s="9" t="s">
        <v>721</v>
      </c>
      <c r="B198" s="24" t="s">
        <v>470</v>
      </c>
      <c r="C198" s="8" t="s">
        <v>479</v>
      </c>
      <c r="D198" s="8" t="s">
        <v>708</v>
      </c>
      <c r="E198" s="8" t="s">
        <v>164</v>
      </c>
      <c r="F198" s="8"/>
      <c r="G198" s="8"/>
      <c r="H198" s="8" t="s">
        <v>171</v>
      </c>
      <c r="I198" s="9"/>
      <c r="J198" s="9"/>
      <c r="K198" s="24" t="s">
        <v>161</v>
      </c>
      <c r="L198" s="8"/>
      <c r="M198" s="8"/>
      <c r="N198" s="8"/>
      <c r="O198" s="8"/>
    </row>
    <row r="199" spans="1:15" x14ac:dyDescent="0.25">
      <c r="A199" s="9" t="s">
        <v>722</v>
      </c>
      <c r="B199" s="24" t="s">
        <v>470</v>
      </c>
      <c r="C199" s="8" t="s">
        <v>479</v>
      </c>
      <c r="D199" s="8" t="s">
        <v>708</v>
      </c>
      <c r="E199" s="8" t="s">
        <v>164</v>
      </c>
      <c r="F199" s="8"/>
      <c r="G199" s="8"/>
      <c r="H199" s="8" t="s">
        <v>172</v>
      </c>
      <c r="I199" s="9"/>
      <c r="J199" s="9"/>
      <c r="K199" s="24" t="s">
        <v>161</v>
      </c>
      <c r="L199" s="8"/>
      <c r="M199" s="8"/>
      <c r="N199" s="8"/>
      <c r="O199" s="8"/>
    </row>
    <row r="200" spans="1:15" x14ac:dyDescent="0.25">
      <c r="A200" s="9" t="s">
        <v>723</v>
      </c>
      <c r="B200" s="24" t="s">
        <v>470</v>
      </c>
      <c r="C200" s="8" t="s">
        <v>479</v>
      </c>
      <c r="D200" s="8" t="s">
        <v>724</v>
      </c>
      <c r="E200" s="8" t="s">
        <v>173</v>
      </c>
      <c r="F200" s="8"/>
      <c r="G200" s="8"/>
      <c r="H200" s="8" t="s">
        <v>174</v>
      </c>
      <c r="I200" s="9"/>
      <c r="J200" s="9"/>
      <c r="K200" s="24" t="s">
        <v>161</v>
      </c>
      <c r="L200" s="8"/>
      <c r="M200" s="8"/>
      <c r="N200" s="8"/>
      <c r="O200" s="8"/>
    </row>
    <row r="201" spans="1:15" x14ac:dyDescent="0.25">
      <c r="A201" s="9" t="s">
        <v>725</v>
      </c>
      <c r="B201" s="24" t="s">
        <v>470</v>
      </c>
      <c r="C201" s="8" t="s">
        <v>479</v>
      </c>
      <c r="D201" s="8" t="s">
        <v>724</v>
      </c>
      <c r="E201" s="8" t="s">
        <v>173</v>
      </c>
      <c r="F201" s="8"/>
      <c r="G201" s="8"/>
      <c r="H201" s="8" t="s">
        <v>175</v>
      </c>
      <c r="I201" s="9"/>
      <c r="J201" s="9"/>
      <c r="K201" s="24" t="s">
        <v>161</v>
      </c>
      <c r="L201" s="8"/>
      <c r="M201" s="8"/>
      <c r="N201" s="8"/>
      <c r="O201" s="8"/>
    </row>
    <row r="202" spans="1:15" x14ac:dyDescent="0.25">
      <c r="A202" s="9" t="s">
        <v>726</v>
      </c>
      <c r="B202" s="24" t="s">
        <v>470</v>
      </c>
      <c r="C202" s="8" t="s">
        <v>479</v>
      </c>
      <c r="D202" s="8" t="s">
        <v>724</v>
      </c>
      <c r="E202" s="8" t="s">
        <v>173</v>
      </c>
      <c r="F202" s="8"/>
      <c r="G202" s="8"/>
      <c r="H202" s="8" t="s">
        <v>176</v>
      </c>
      <c r="I202" s="9"/>
      <c r="J202" s="9"/>
      <c r="K202" s="24" t="s">
        <v>161</v>
      </c>
      <c r="L202" s="8"/>
      <c r="M202" s="8"/>
      <c r="N202" s="8"/>
      <c r="O202" s="8"/>
    </row>
    <row r="203" spans="1:15" ht="21" x14ac:dyDescent="0.35">
      <c r="B203" s="35" t="s">
        <v>502</v>
      </c>
      <c r="C203" s="13">
        <f>COUNTIF(K185:K202,"HBY.3.49")</f>
        <v>18</v>
      </c>
      <c r="D203" s="40" t="s">
        <v>503</v>
      </c>
      <c r="E203" s="40"/>
      <c r="F203" s="40"/>
      <c r="G203" s="13">
        <f>COUNTA(G185:G202)</f>
        <v>0</v>
      </c>
    </row>
    <row r="204" spans="1:15" ht="21" x14ac:dyDescent="0.35">
      <c r="B204" s="36" t="s">
        <v>504</v>
      </c>
      <c r="C204" s="13">
        <f>SUM(C180,C203)</f>
        <v>163</v>
      </c>
      <c r="D204" s="39" t="s">
        <v>504</v>
      </c>
      <c r="E204" s="39"/>
      <c r="F204" s="39"/>
      <c r="G204" s="13">
        <f>SUM(G180,G203)</f>
        <v>18</v>
      </c>
    </row>
    <row r="205" spans="1:15" ht="21" x14ac:dyDescent="0.35">
      <c r="B205" s="37"/>
      <c r="C205" s="18"/>
      <c r="D205" s="17"/>
      <c r="E205" s="17"/>
      <c r="F205" s="17"/>
      <c r="G205" s="18"/>
    </row>
    <row r="206" spans="1:15" ht="21" x14ac:dyDescent="0.35">
      <c r="A206" s="1" t="s">
        <v>465</v>
      </c>
      <c r="B206" s="1" t="s">
        <v>466</v>
      </c>
      <c r="C206" s="1" t="s">
        <v>467</v>
      </c>
      <c r="D206" s="1" t="s">
        <v>468</v>
      </c>
      <c r="E206" s="1" t="s">
        <v>0</v>
      </c>
      <c r="F206" s="1" t="s">
        <v>1</v>
      </c>
      <c r="G206" s="1" t="s">
        <v>2</v>
      </c>
      <c r="H206" s="1" t="s">
        <v>3</v>
      </c>
      <c r="I206" s="1" t="s">
        <v>4</v>
      </c>
      <c r="J206" s="1" t="s">
        <v>5</v>
      </c>
      <c r="K206" s="1" t="s">
        <v>6</v>
      </c>
      <c r="L206" s="1" t="s">
        <v>7</v>
      </c>
      <c r="M206" s="1" t="s">
        <v>8</v>
      </c>
      <c r="N206" s="1" t="s">
        <v>9</v>
      </c>
      <c r="O206" s="1" t="s">
        <v>10</v>
      </c>
    </row>
    <row r="208" spans="1:15" ht="15.75" thickBot="1" x14ac:dyDescent="0.3">
      <c r="A208" s="20" t="s">
        <v>727</v>
      </c>
      <c r="B208" s="19" t="s">
        <v>470</v>
      </c>
      <c r="C208" s="19"/>
      <c r="D208" s="19"/>
      <c r="E208" s="19"/>
      <c r="F208" s="19"/>
      <c r="G208" s="19"/>
      <c r="H208" s="19"/>
      <c r="I208" s="20"/>
      <c r="J208" s="20"/>
      <c r="K208" s="19" t="s">
        <v>161</v>
      </c>
      <c r="L208" s="19" t="s">
        <v>177</v>
      </c>
      <c r="M208" s="19"/>
      <c r="N208" s="19" t="s">
        <v>178</v>
      </c>
      <c r="O208" s="19"/>
    </row>
    <row r="209" spans="1:15" x14ac:dyDescent="0.25">
      <c r="A209" s="21" t="s">
        <v>728</v>
      </c>
      <c r="B209" s="5" t="s">
        <v>470</v>
      </c>
      <c r="C209" s="5" t="s">
        <v>479</v>
      </c>
      <c r="D209" s="5" t="s">
        <v>729</v>
      </c>
      <c r="E209" s="5" t="s">
        <v>179</v>
      </c>
      <c r="F209" s="5"/>
      <c r="G209" s="5"/>
      <c r="H209" s="5"/>
      <c r="I209" s="21"/>
      <c r="J209" s="21"/>
      <c r="K209" s="5" t="s">
        <v>161</v>
      </c>
      <c r="L209" s="5" t="s">
        <v>180</v>
      </c>
      <c r="M209" s="6" t="s">
        <v>18</v>
      </c>
      <c r="N209" s="5"/>
      <c r="O209" s="5"/>
    </row>
    <row r="210" spans="1:15" x14ac:dyDescent="0.25">
      <c r="A210" s="9" t="s">
        <v>730</v>
      </c>
      <c r="B210" s="24" t="s">
        <v>470</v>
      </c>
      <c r="C210" s="8" t="s">
        <v>479</v>
      </c>
      <c r="D210" s="8" t="s">
        <v>731</v>
      </c>
      <c r="E210" s="8" t="s">
        <v>179</v>
      </c>
      <c r="F210" s="10" t="s">
        <v>70</v>
      </c>
      <c r="G210" s="10" t="s">
        <v>181</v>
      </c>
      <c r="H210" s="8"/>
      <c r="I210" s="22">
        <v>9647</v>
      </c>
      <c r="J210" s="22">
        <v>16342</v>
      </c>
      <c r="K210" s="24" t="s">
        <v>161</v>
      </c>
      <c r="L210" s="24" t="s">
        <v>182</v>
      </c>
      <c r="M210" s="10" t="s">
        <v>18</v>
      </c>
      <c r="N210" s="8"/>
      <c r="O210" s="8"/>
    </row>
    <row r="211" spans="1:15" x14ac:dyDescent="0.25">
      <c r="A211" s="9" t="s">
        <v>732</v>
      </c>
      <c r="B211" s="24" t="s">
        <v>470</v>
      </c>
      <c r="C211" s="8" t="s">
        <v>479</v>
      </c>
      <c r="D211" s="8" t="s">
        <v>731</v>
      </c>
      <c r="E211" s="8" t="s">
        <v>179</v>
      </c>
      <c r="F211" s="8"/>
      <c r="G211" s="8"/>
      <c r="H211" s="8"/>
      <c r="I211" s="9"/>
      <c r="J211" s="9"/>
      <c r="K211" s="24" t="s">
        <v>161</v>
      </c>
      <c r="L211" s="24" t="s">
        <v>183</v>
      </c>
      <c r="M211" s="10" t="s">
        <v>18</v>
      </c>
      <c r="N211" s="8"/>
      <c r="O211" s="8"/>
    </row>
    <row r="212" spans="1:15" ht="21" x14ac:dyDescent="0.35">
      <c r="B212" s="35" t="s">
        <v>502</v>
      </c>
      <c r="C212" s="13">
        <f>COUNTIF(K209:K211,"HBY.3.49")</f>
        <v>3</v>
      </c>
      <c r="D212" s="40" t="s">
        <v>503</v>
      </c>
      <c r="E212" s="40"/>
      <c r="F212" s="40"/>
      <c r="G212" s="13">
        <f>COUNTA(G209:G211)</f>
        <v>1</v>
      </c>
    </row>
    <row r="213" spans="1:15" ht="21" x14ac:dyDescent="0.35">
      <c r="B213" s="36" t="s">
        <v>504</v>
      </c>
      <c r="C213" s="13">
        <f>SUM(C204,C212)</f>
        <v>166</v>
      </c>
      <c r="D213" s="39" t="s">
        <v>504</v>
      </c>
      <c r="E213" s="39"/>
      <c r="F213" s="39"/>
      <c r="G213" s="13">
        <f>SUM(G204,G212)</f>
        <v>19</v>
      </c>
    </row>
    <row r="215" spans="1:15" ht="21" x14ac:dyDescent="0.35">
      <c r="A215" s="1" t="s">
        <v>465</v>
      </c>
      <c r="B215" s="1" t="s">
        <v>466</v>
      </c>
      <c r="C215" s="1" t="s">
        <v>467</v>
      </c>
      <c r="D215" s="1" t="s">
        <v>468</v>
      </c>
      <c r="E215" s="1" t="s">
        <v>0</v>
      </c>
      <c r="F215" s="1" t="s">
        <v>1</v>
      </c>
      <c r="G215" s="1" t="s">
        <v>2</v>
      </c>
      <c r="H215" s="1" t="s">
        <v>3</v>
      </c>
      <c r="I215" s="1" t="s">
        <v>4</v>
      </c>
      <c r="J215" s="1" t="s">
        <v>5</v>
      </c>
      <c r="K215" s="1" t="s">
        <v>6</v>
      </c>
      <c r="L215" s="1" t="s">
        <v>7</v>
      </c>
      <c r="M215" s="1" t="s">
        <v>8</v>
      </c>
      <c r="N215" s="1" t="s">
        <v>9</v>
      </c>
      <c r="O215" s="1" t="s">
        <v>10</v>
      </c>
    </row>
    <row r="217" spans="1:15" ht="15.75" thickBot="1" x14ac:dyDescent="0.3">
      <c r="A217" s="20" t="s">
        <v>733</v>
      </c>
      <c r="B217" s="19" t="s">
        <v>470</v>
      </c>
      <c r="C217" s="19"/>
      <c r="D217" s="19"/>
      <c r="E217" s="19"/>
      <c r="F217" s="19"/>
      <c r="G217" s="19"/>
      <c r="H217" s="19"/>
      <c r="I217" s="20"/>
      <c r="J217" s="20"/>
      <c r="K217" s="19" t="s">
        <v>184</v>
      </c>
      <c r="L217" s="19" t="s">
        <v>185</v>
      </c>
      <c r="M217" s="19"/>
      <c r="N217" s="19" t="s">
        <v>186</v>
      </c>
      <c r="O217" s="19"/>
    </row>
    <row r="218" spans="1:15" x14ac:dyDescent="0.25">
      <c r="A218" s="21" t="s">
        <v>734</v>
      </c>
      <c r="B218" s="5" t="s">
        <v>470</v>
      </c>
      <c r="C218" s="5" t="s">
        <v>479</v>
      </c>
      <c r="D218" s="5" t="s">
        <v>735</v>
      </c>
      <c r="E218" s="5" t="s">
        <v>187</v>
      </c>
      <c r="F218" s="5"/>
      <c r="G218" s="5"/>
      <c r="H218" s="5"/>
      <c r="I218" s="21"/>
      <c r="J218" s="25">
        <v>16332</v>
      </c>
      <c r="K218" s="5" t="s">
        <v>184</v>
      </c>
      <c r="L218" s="5" t="s">
        <v>185</v>
      </c>
      <c r="M218" s="6" t="s">
        <v>18</v>
      </c>
      <c r="N218" s="5"/>
      <c r="O218" s="5"/>
    </row>
    <row r="219" spans="1:15" ht="21" x14ac:dyDescent="0.35">
      <c r="B219" s="35" t="s">
        <v>502</v>
      </c>
      <c r="C219" s="13">
        <f>COUNTIF(K218,"HBY.2.52")</f>
        <v>1</v>
      </c>
      <c r="D219" s="40" t="s">
        <v>503</v>
      </c>
      <c r="E219" s="40"/>
      <c r="F219" s="40"/>
      <c r="G219" s="13">
        <f>COUNTA(G218)</f>
        <v>0</v>
      </c>
    </row>
    <row r="220" spans="1:15" ht="21" x14ac:dyDescent="0.35">
      <c r="B220" s="36" t="s">
        <v>504</v>
      </c>
      <c r="C220" s="13">
        <f>SUM(C213,C219)</f>
        <v>167</v>
      </c>
      <c r="D220" s="39" t="s">
        <v>504</v>
      </c>
      <c r="E220" s="39"/>
      <c r="F220" s="39"/>
      <c r="G220" s="13">
        <f>SUM(G213,G219)</f>
        <v>19</v>
      </c>
    </row>
    <row r="229" spans="1:15" ht="21" x14ac:dyDescent="0.35">
      <c r="A229" s="1" t="s">
        <v>465</v>
      </c>
      <c r="B229" s="1" t="s">
        <v>466</v>
      </c>
      <c r="C229" s="1" t="s">
        <v>467</v>
      </c>
      <c r="D229" s="1" t="s">
        <v>468</v>
      </c>
      <c r="E229" s="1" t="s">
        <v>0</v>
      </c>
      <c r="F229" s="1" t="s">
        <v>1</v>
      </c>
      <c r="G229" s="1" t="s">
        <v>2</v>
      </c>
      <c r="H229" s="1" t="s">
        <v>3</v>
      </c>
      <c r="I229" s="1" t="s">
        <v>4</v>
      </c>
      <c r="J229" s="1" t="s">
        <v>5</v>
      </c>
      <c r="K229" s="1" t="s">
        <v>6</v>
      </c>
      <c r="L229" s="1" t="s">
        <v>7</v>
      </c>
      <c r="M229" s="1" t="s">
        <v>8</v>
      </c>
      <c r="N229" s="1" t="s">
        <v>9</v>
      </c>
      <c r="O229" s="1" t="s">
        <v>10</v>
      </c>
    </row>
    <row r="231" spans="1:15" ht="15.75" thickBot="1" x14ac:dyDescent="0.3">
      <c r="A231" s="20" t="s">
        <v>736</v>
      </c>
      <c r="B231" s="19" t="s">
        <v>737</v>
      </c>
      <c r="C231" s="19"/>
      <c r="D231" s="19"/>
      <c r="E231" s="19"/>
      <c r="F231" s="19"/>
      <c r="G231" s="19"/>
      <c r="H231" s="19"/>
      <c r="I231" s="20"/>
      <c r="J231" s="20"/>
      <c r="K231" s="19" t="s">
        <v>188</v>
      </c>
      <c r="L231" s="19" t="s">
        <v>189</v>
      </c>
      <c r="M231" s="19"/>
      <c r="N231" s="19" t="s">
        <v>190</v>
      </c>
      <c r="O231" s="19"/>
    </row>
    <row r="232" spans="1:15" x14ac:dyDescent="0.25">
      <c r="A232" s="21" t="s">
        <v>738</v>
      </c>
      <c r="B232" s="5" t="s">
        <v>737</v>
      </c>
      <c r="C232" s="5" t="s">
        <v>591</v>
      </c>
      <c r="D232" s="5" t="s">
        <v>739</v>
      </c>
      <c r="E232" s="5"/>
      <c r="F232" s="6" t="s">
        <v>191</v>
      </c>
      <c r="G232" s="6" t="s">
        <v>192</v>
      </c>
      <c r="H232" s="5"/>
      <c r="I232" s="7">
        <v>6835</v>
      </c>
      <c r="J232" s="7">
        <v>16333</v>
      </c>
      <c r="K232" s="5" t="s">
        <v>184</v>
      </c>
      <c r="L232" s="5" t="s">
        <v>193</v>
      </c>
      <c r="M232" s="6" t="s">
        <v>18</v>
      </c>
      <c r="N232" s="5"/>
      <c r="O232" s="5"/>
    </row>
    <row r="233" spans="1:15" x14ac:dyDescent="0.25">
      <c r="A233" s="9" t="s">
        <v>740</v>
      </c>
      <c r="B233" s="8" t="s">
        <v>737</v>
      </c>
      <c r="C233" s="8" t="s">
        <v>591</v>
      </c>
      <c r="D233" s="8" t="s">
        <v>739</v>
      </c>
      <c r="E233" s="8"/>
      <c r="F233" s="10" t="s">
        <v>26</v>
      </c>
      <c r="G233" s="10" t="s">
        <v>194</v>
      </c>
      <c r="H233" s="8"/>
      <c r="I233" s="11">
        <v>8863</v>
      </c>
      <c r="J233" s="11">
        <v>16333</v>
      </c>
      <c r="K233" s="8" t="s">
        <v>184</v>
      </c>
      <c r="L233" s="24" t="s">
        <v>195</v>
      </c>
      <c r="M233" s="10" t="s">
        <v>18</v>
      </c>
      <c r="N233" s="8"/>
      <c r="O233" s="8"/>
    </row>
    <row r="234" spans="1:15" x14ac:dyDescent="0.25">
      <c r="A234" s="9" t="s">
        <v>741</v>
      </c>
      <c r="B234" s="8" t="s">
        <v>737</v>
      </c>
      <c r="C234" s="8" t="s">
        <v>591</v>
      </c>
      <c r="D234" s="8" t="s">
        <v>739</v>
      </c>
      <c r="E234" s="8"/>
      <c r="F234" s="10" t="s">
        <v>191</v>
      </c>
      <c r="G234" s="10" t="s">
        <v>196</v>
      </c>
      <c r="H234" s="8"/>
      <c r="I234" s="11">
        <v>7532</v>
      </c>
      <c r="J234" s="11">
        <v>16333</v>
      </c>
      <c r="K234" s="8" t="s">
        <v>184</v>
      </c>
      <c r="L234" s="24" t="s">
        <v>197</v>
      </c>
      <c r="M234" s="10" t="s">
        <v>18</v>
      </c>
      <c r="N234" s="8"/>
      <c r="O234" s="8"/>
    </row>
    <row r="235" spans="1:15" x14ac:dyDescent="0.25">
      <c r="A235" s="9" t="s">
        <v>742</v>
      </c>
      <c r="B235" s="8" t="s">
        <v>737</v>
      </c>
      <c r="C235" s="8" t="s">
        <v>591</v>
      </c>
      <c r="D235" s="8" t="s">
        <v>739</v>
      </c>
      <c r="E235" s="8"/>
      <c r="F235" s="10" t="s">
        <v>198</v>
      </c>
      <c r="G235" s="10" t="s">
        <v>199</v>
      </c>
      <c r="H235" s="8"/>
      <c r="I235" s="11">
        <v>5310</v>
      </c>
      <c r="J235" s="11">
        <v>16333</v>
      </c>
      <c r="K235" s="8" t="s">
        <v>184</v>
      </c>
      <c r="L235" s="24" t="s">
        <v>200</v>
      </c>
      <c r="M235" s="10" t="s">
        <v>18</v>
      </c>
      <c r="N235" s="8"/>
      <c r="O235" s="8"/>
    </row>
    <row r="236" spans="1:15" x14ac:dyDescent="0.25">
      <c r="A236" s="9" t="s">
        <v>743</v>
      </c>
      <c r="B236" s="8" t="s">
        <v>737</v>
      </c>
      <c r="C236" s="8" t="s">
        <v>591</v>
      </c>
      <c r="D236" s="8" t="s">
        <v>739</v>
      </c>
      <c r="E236" s="8"/>
      <c r="F236" s="10" t="s">
        <v>74</v>
      </c>
      <c r="G236" s="10" t="s">
        <v>201</v>
      </c>
      <c r="H236" t="s">
        <v>202</v>
      </c>
      <c r="I236" s="11">
        <v>8217</v>
      </c>
      <c r="J236" s="11">
        <v>16333</v>
      </c>
      <c r="K236" s="8" t="s">
        <v>184</v>
      </c>
      <c r="L236" s="24" t="s">
        <v>203</v>
      </c>
      <c r="M236" s="10" t="s">
        <v>18</v>
      </c>
      <c r="N236" s="8"/>
      <c r="O236" s="8"/>
    </row>
    <row r="237" spans="1:15" x14ac:dyDescent="0.25">
      <c r="A237" s="9" t="s">
        <v>744</v>
      </c>
      <c r="B237" s="8" t="s">
        <v>737</v>
      </c>
      <c r="C237" s="8" t="s">
        <v>591</v>
      </c>
      <c r="D237" s="8" t="s">
        <v>739</v>
      </c>
      <c r="E237" s="8"/>
      <c r="F237" s="10" t="s">
        <v>74</v>
      </c>
      <c r="G237" s="10" t="s">
        <v>204</v>
      </c>
      <c r="H237" s="8"/>
      <c r="I237" s="11">
        <v>2914</v>
      </c>
      <c r="J237" s="11">
        <v>16333</v>
      </c>
      <c r="K237" s="8" t="s">
        <v>184</v>
      </c>
      <c r="L237" s="24" t="s">
        <v>205</v>
      </c>
      <c r="M237" s="10" t="s">
        <v>18</v>
      </c>
      <c r="N237" s="8"/>
      <c r="O237" s="8"/>
    </row>
    <row r="238" spans="1:15" x14ac:dyDescent="0.25">
      <c r="A238" s="9" t="s">
        <v>745</v>
      </c>
      <c r="B238" s="8" t="s">
        <v>737</v>
      </c>
      <c r="C238" s="8" t="s">
        <v>591</v>
      </c>
      <c r="D238" s="8" t="s">
        <v>739</v>
      </c>
      <c r="E238" s="8"/>
      <c r="F238" s="10" t="s">
        <v>26</v>
      </c>
      <c r="G238" s="10" t="s">
        <v>206</v>
      </c>
      <c r="H238" s="8"/>
      <c r="I238" s="11">
        <v>8987</v>
      </c>
      <c r="J238" s="11">
        <v>16333</v>
      </c>
      <c r="K238" s="8" t="s">
        <v>184</v>
      </c>
      <c r="L238" s="24" t="s">
        <v>207</v>
      </c>
      <c r="M238" s="10" t="s">
        <v>18</v>
      </c>
      <c r="N238" s="8"/>
      <c r="O238" s="8"/>
    </row>
    <row r="239" spans="1:15" x14ac:dyDescent="0.25">
      <c r="A239" s="9" t="s">
        <v>746</v>
      </c>
      <c r="B239" s="8" t="s">
        <v>737</v>
      </c>
      <c r="C239" s="8" t="s">
        <v>591</v>
      </c>
      <c r="D239" s="8" t="s">
        <v>739</v>
      </c>
      <c r="E239" s="8"/>
      <c r="F239" s="10" t="s">
        <v>74</v>
      </c>
      <c r="G239" s="10" t="s">
        <v>208</v>
      </c>
      <c r="H239" t="s">
        <v>209</v>
      </c>
      <c r="I239" s="11">
        <v>7543</v>
      </c>
      <c r="J239" s="11">
        <v>16333</v>
      </c>
      <c r="K239" s="8" t="s">
        <v>184</v>
      </c>
      <c r="L239" s="24" t="s">
        <v>210</v>
      </c>
      <c r="M239" s="10" t="s">
        <v>18</v>
      </c>
      <c r="N239" s="8"/>
      <c r="O239" s="8"/>
    </row>
    <row r="240" spans="1:15" x14ac:dyDescent="0.25">
      <c r="A240" s="9" t="s">
        <v>747</v>
      </c>
      <c r="B240" s="8" t="s">
        <v>737</v>
      </c>
      <c r="C240" s="8" t="s">
        <v>591</v>
      </c>
      <c r="D240" s="8" t="s">
        <v>739</v>
      </c>
      <c r="E240" s="8"/>
      <c r="F240" s="10" t="s">
        <v>26</v>
      </c>
      <c r="G240" s="10" t="s">
        <v>211</v>
      </c>
      <c r="H240" s="8"/>
      <c r="I240" s="11">
        <v>7966</v>
      </c>
      <c r="J240" s="11">
        <v>16333</v>
      </c>
      <c r="K240" s="8" t="s">
        <v>184</v>
      </c>
      <c r="L240" s="24" t="s">
        <v>212</v>
      </c>
      <c r="M240" s="10" t="s">
        <v>18</v>
      </c>
      <c r="N240" s="8"/>
      <c r="O240" s="8"/>
    </row>
    <row r="241" spans="1:15" x14ac:dyDescent="0.25">
      <c r="A241" s="9" t="s">
        <v>748</v>
      </c>
      <c r="B241" s="8" t="s">
        <v>737</v>
      </c>
      <c r="C241" s="8" t="s">
        <v>591</v>
      </c>
      <c r="D241" s="8" t="s">
        <v>739</v>
      </c>
      <c r="E241" s="8"/>
      <c r="F241" s="10" t="s">
        <v>213</v>
      </c>
      <c r="G241" s="10" t="s">
        <v>214</v>
      </c>
      <c r="H241" s="8"/>
      <c r="I241" s="11">
        <v>5515</v>
      </c>
      <c r="J241" s="11">
        <v>16333</v>
      </c>
      <c r="K241" s="8" t="s">
        <v>184</v>
      </c>
      <c r="L241" s="24" t="s">
        <v>215</v>
      </c>
      <c r="M241" s="10" t="s">
        <v>18</v>
      </c>
      <c r="N241" s="8"/>
      <c r="O241" s="8"/>
    </row>
    <row r="242" spans="1:15" ht="21" x14ac:dyDescent="0.35">
      <c r="B242" s="35" t="s">
        <v>502</v>
      </c>
      <c r="C242" s="13">
        <f>COUNTA(C232:C241)</f>
        <v>10</v>
      </c>
      <c r="D242" s="40" t="s">
        <v>503</v>
      </c>
      <c r="E242" s="40"/>
      <c r="F242" s="40"/>
      <c r="G242" s="13">
        <f>COUNTA(G232:G241)</f>
        <v>10</v>
      </c>
      <c r="H242" t="s">
        <v>216</v>
      </c>
    </row>
    <row r="243" spans="1:15" ht="21" x14ac:dyDescent="0.35">
      <c r="B243" s="36" t="s">
        <v>504</v>
      </c>
      <c r="C243" s="13">
        <f>SUM(C220,C242)</f>
        <v>177</v>
      </c>
      <c r="D243" s="39" t="s">
        <v>504</v>
      </c>
      <c r="E243" s="39"/>
      <c r="F243" s="39"/>
      <c r="G243" s="13">
        <f>SUM(G220,G242)</f>
        <v>29</v>
      </c>
      <c r="H243" t="s">
        <v>217</v>
      </c>
    </row>
    <row r="244" spans="1:15" x14ac:dyDescent="0.25">
      <c r="H244" t="s">
        <v>218</v>
      </c>
    </row>
    <row r="245" spans="1:15" x14ac:dyDescent="0.25">
      <c r="H245" t="s">
        <v>219</v>
      </c>
    </row>
    <row r="246" spans="1:15" x14ac:dyDescent="0.25">
      <c r="H246" t="s">
        <v>220</v>
      </c>
    </row>
    <row r="247" spans="1:15" x14ac:dyDescent="0.25">
      <c r="H247" t="s">
        <v>221</v>
      </c>
    </row>
    <row r="251" spans="1:15" ht="21" x14ac:dyDescent="0.35">
      <c r="A251" s="1" t="s">
        <v>465</v>
      </c>
      <c r="B251" s="1" t="s">
        <v>466</v>
      </c>
      <c r="C251" s="1" t="s">
        <v>467</v>
      </c>
      <c r="D251" s="1" t="s">
        <v>468</v>
      </c>
      <c r="E251" s="1" t="s">
        <v>0</v>
      </c>
      <c r="F251" s="1" t="s">
        <v>1</v>
      </c>
      <c r="G251" s="1" t="s">
        <v>2</v>
      </c>
      <c r="H251" s="1" t="s">
        <v>3</v>
      </c>
      <c r="I251" s="1" t="s">
        <v>4</v>
      </c>
      <c r="J251" s="1" t="s">
        <v>5</v>
      </c>
      <c r="K251" s="1" t="s">
        <v>6</v>
      </c>
      <c r="L251" s="1" t="s">
        <v>7</v>
      </c>
      <c r="M251" s="1" t="s">
        <v>8</v>
      </c>
      <c r="N251" s="1" t="s">
        <v>9</v>
      </c>
      <c r="O251" s="1" t="s">
        <v>10</v>
      </c>
    </row>
    <row r="253" spans="1:15" ht="15.75" thickBot="1" x14ac:dyDescent="0.3">
      <c r="A253" s="20" t="s">
        <v>749</v>
      </c>
      <c r="B253" s="19" t="s">
        <v>750</v>
      </c>
      <c r="C253" s="19"/>
      <c r="D253" s="19"/>
      <c r="E253" s="19"/>
      <c r="F253" s="19"/>
      <c r="G253" s="19"/>
      <c r="H253" s="19"/>
      <c r="I253" s="20"/>
      <c r="J253" s="20"/>
      <c r="K253" s="19" t="s">
        <v>222</v>
      </c>
      <c r="L253" s="19" t="s">
        <v>223</v>
      </c>
      <c r="M253" s="19"/>
      <c r="N253" s="19" t="s">
        <v>224</v>
      </c>
      <c r="O253" s="19"/>
    </row>
    <row r="254" spans="1:15" x14ac:dyDescent="0.25">
      <c r="A254" s="21" t="s">
        <v>751</v>
      </c>
      <c r="B254" s="5" t="s">
        <v>750</v>
      </c>
      <c r="C254" s="5" t="s">
        <v>479</v>
      </c>
      <c r="D254" s="5" t="s">
        <v>752</v>
      </c>
      <c r="E254" s="5"/>
      <c r="F254" s="26"/>
      <c r="G254" s="26"/>
      <c r="H254" s="5"/>
      <c r="I254" s="27"/>
      <c r="J254" s="27"/>
      <c r="K254" s="5" t="s">
        <v>222</v>
      </c>
      <c r="L254" s="5"/>
      <c r="M254" s="26"/>
      <c r="N254" s="5"/>
      <c r="O254" s="5"/>
    </row>
    <row r="255" spans="1:15" x14ac:dyDescent="0.25">
      <c r="A255" s="9" t="s">
        <v>753</v>
      </c>
      <c r="B255" s="8" t="s">
        <v>750</v>
      </c>
      <c r="C255" s="8" t="s">
        <v>479</v>
      </c>
      <c r="D255" s="8" t="s">
        <v>752</v>
      </c>
      <c r="E255" s="8"/>
      <c r="F255" s="24"/>
      <c r="G255" s="24"/>
      <c r="H255" s="8"/>
      <c r="I255" s="28"/>
      <c r="J255" s="28"/>
      <c r="K255" s="8" t="s">
        <v>222</v>
      </c>
      <c r="L255" s="8"/>
      <c r="M255" s="8"/>
      <c r="N255" s="8"/>
      <c r="O255" s="8"/>
    </row>
    <row r="256" spans="1:15" x14ac:dyDescent="0.25">
      <c r="A256" s="9" t="s">
        <v>754</v>
      </c>
      <c r="B256" s="8" t="s">
        <v>750</v>
      </c>
      <c r="C256" s="8" t="s">
        <v>479</v>
      </c>
      <c r="D256" s="8" t="s">
        <v>752</v>
      </c>
      <c r="E256" s="8"/>
      <c r="F256" s="24"/>
      <c r="G256" s="24"/>
      <c r="H256" s="8"/>
      <c r="I256" s="28"/>
      <c r="J256" s="28"/>
      <c r="K256" s="8" t="s">
        <v>222</v>
      </c>
      <c r="L256" s="8"/>
      <c r="M256" s="8"/>
      <c r="N256" s="8"/>
      <c r="O256" s="8"/>
    </row>
    <row r="257" spans="1:15" x14ac:dyDescent="0.25">
      <c r="A257" s="9" t="s">
        <v>755</v>
      </c>
      <c r="B257" s="8" t="s">
        <v>750</v>
      </c>
      <c r="C257" s="8" t="s">
        <v>479</v>
      </c>
      <c r="D257" s="8" t="s">
        <v>752</v>
      </c>
      <c r="E257" s="8"/>
      <c r="F257" s="24"/>
      <c r="G257" s="24"/>
      <c r="H257" s="8"/>
      <c r="I257" s="28"/>
      <c r="J257" s="28"/>
      <c r="K257" s="8" t="s">
        <v>222</v>
      </c>
      <c r="L257" s="8"/>
      <c r="M257" s="8"/>
      <c r="N257" s="8"/>
      <c r="O257" s="8"/>
    </row>
    <row r="258" spans="1:15" x14ac:dyDescent="0.25">
      <c r="A258" s="9" t="s">
        <v>756</v>
      </c>
      <c r="B258" s="8" t="s">
        <v>750</v>
      </c>
      <c r="C258" s="8" t="s">
        <v>479</v>
      </c>
      <c r="D258" s="8" t="s">
        <v>752</v>
      </c>
      <c r="E258" s="8"/>
      <c r="F258" s="24"/>
      <c r="G258" s="24"/>
      <c r="H258" s="8"/>
      <c r="I258" s="28"/>
      <c r="J258" s="28"/>
      <c r="K258" s="8" t="s">
        <v>222</v>
      </c>
      <c r="L258" s="8"/>
      <c r="M258" s="8"/>
      <c r="N258" s="8"/>
      <c r="O258" s="8"/>
    </row>
    <row r="259" spans="1:15" x14ac:dyDescent="0.25">
      <c r="A259" s="9" t="s">
        <v>757</v>
      </c>
      <c r="B259" s="8" t="s">
        <v>750</v>
      </c>
      <c r="C259" s="8" t="s">
        <v>479</v>
      </c>
      <c r="D259" s="8" t="s">
        <v>752</v>
      </c>
      <c r="E259" s="8"/>
      <c r="F259" s="24"/>
      <c r="G259" s="24"/>
      <c r="H259" s="8"/>
      <c r="I259" s="28"/>
      <c r="J259" s="28"/>
      <c r="K259" s="8" t="s">
        <v>222</v>
      </c>
      <c r="L259" s="8"/>
      <c r="M259" s="8"/>
      <c r="N259" s="8"/>
      <c r="O259" s="8"/>
    </row>
    <row r="260" spans="1:15" x14ac:dyDescent="0.25">
      <c r="A260" s="9" t="s">
        <v>758</v>
      </c>
      <c r="B260" s="8" t="s">
        <v>750</v>
      </c>
      <c r="C260" s="8" t="s">
        <v>479</v>
      </c>
      <c r="D260" s="8" t="s">
        <v>752</v>
      </c>
      <c r="E260" s="8"/>
      <c r="F260" s="24"/>
      <c r="G260" s="24"/>
      <c r="H260" s="8"/>
      <c r="I260" s="28"/>
      <c r="J260" s="28"/>
      <c r="K260" s="8" t="s">
        <v>222</v>
      </c>
      <c r="L260" s="8"/>
      <c r="M260" s="8"/>
      <c r="N260" s="8"/>
      <c r="O260" s="8"/>
    </row>
    <row r="261" spans="1:15" x14ac:dyDescent="0.25">
      <c r="A261" s="9" t="s">
        <v>759</v>
      </c>
      <c r="B261" s="8" t="s">
        <v>750</v>
      </c>
      <c r="C261" s="8" t="s">
        <v>479</v>
      </c>
      <c r="D261" s="8" t="s">
        <v>752</v>
      </c>
      <c r="E261" s="8"/>
      <c r="F261" s="24"/>
      <c r="G261" s="24"/>
      <c r="H261" s="8"/>
      <c r="I261" s="28"/>
      <c r="J261" s="28"/>
      <c r="K261" s="8" t="s">
        <v>222</v>
      </c>
      <c r="L261" s="8"/>
      <c r="M261" s="8"/>
      <c r="N261" s="8"/>
      <c r="O261" s="8"/>
    </row>
    <row r="262" spans="1:15" x14ac:dyDescent="0.25">
      <c r="A262" s="9" t="s">
        <v>760</v>
      </c>
      <c r="B262" s="24" t="s">
        <v>750</v>
      </c>
      <c r="C262" s="24" t="s">
        <v>479</v>
      </c>
      <c r="D262" s="24" t="s">
        <v>752</v>
      </c>
      <c r="E262" s="8"/>
      <c r="F262" s="8"/>
      <c r="G262" s="8"/>
      <c r="H262" s="8" t="s">
        <v>225</v>
      </c>
      <c r="I262" s="9"/>
      <c r="J262" s="9"/>
      <c r="K262" s="24" t="s">
        <v>222</v>
      </c>
      <c r="L262" s="8"/>
      <c r="M262" s="8"/>
      <c r="N262" s="8"/>
      <c r="O262" s="8"/>
    </row>
    <row r="263" spans="1:15" x14ac:dyDescent="0.25">
      <c r="A263" s="9" t="s">
        <v>761</v>
      </c>
      <c r="B263" s="24" t="s">
        <v>750</v>
      </c>
      <c r="C263" s="24" t="s">
        <v>479</v>
      </c>
      <c r="D263" s="24" t="s">
        <v>752</v>
      </c>
      <c r="E263" s="8"/>
      <c r="F263" s="10" t="s">
        <v>226</v>
      </c>
      <c r="G263" s="10" t="s">
        <v>227</v>
      </c>
      <c r="H263" s="8" t="s">
        <v>56</v>
      </c>
      <c r="I263" s="11">
        <v>9361</v>
      </c>
      <c r="J263" s="11">
        <v>16334</v>
      </c>
      <c r="K263" s="24" t="s">
        <v>222</v>
      </c>
      <c r="L263" s="8" t="s">
        <v>228</v>
      </c>
      <c r="M263" s="10" t="s">
        <v>18</v>
      </c>
      <c r="N263" s="8"/>
      <c r="O263" s="8"/>
    </row>
    <row r="264" spans="1:15" x14ac:dyDescent="0.25">
      <c r="A264" s="9" t="s">
        <v>762</v>
      </c>
      <c r="B264" s="24" t="s">
        <v>750</v>
      </c>
      <c r="C264" s="24" t="s">
        <v>479</v>
      </c>
      <c r="D264" s="24" t="s">
        <v>763</v>
      </c>
      <c r="E264" s="8"/>
      <c r="F264" s="8"/>
      <c r="G264" s="8"/>
      <c r="H264" s="8"/>
      <c r="I264" s="9"/>
      <c r="J264" s="9"/>
      <c r="K264" s="24" t="s">
        <v>222</v>
      </c>
      <c r="L264" s="8"/>
      <c r="M264" s="8"/>
      <c r="N264" s="8"/>
      <c r="O264" s="8"/>
    </row>
    <row r="265" spans="1:15" x14ac:dyDescent="0.25">
      <c r="A265" s="9" t="s">
        <v>764</v>
      </c>
      <c r="B265" s="24" t="s">
        <v>750</v>
      </c>
      <c r="C265" s="24" t="s">
        <v>479</v>
      </c>
      <c r="D265" s="24" t="s">
        <v>765</v>
      </c>
      <c r="E265" s="8"/>
      <c r="F265" s="8"/>
      <c r="G265" s="8"/>
      <c r="H265" s="8"/>
      <c r="I265" s="9"/>
      <c r="J265" s="9"/>
      <c r="K265" s="24" t="s">
        <v>222</v>
      </c>
      <c r="L265" s="8"/>
      <c r="M265" s="8"/>
      <c r="N265" s="8"/>
      <c r="O265" s="8"/>
    </row>
    <row r="266" spans="1:15" x14ac:dyDescent="0.25">
      <c r="A266" s="9" t="s">
        <v>766</v>
      </c>
      <c r="B266" s="24" t="s">
        <v>750</v>
      </c>
      <c r="C266" s="24" t="s">
        <v>479</v>
      </c>
      <c r="D266" s="24" t="s">
        <v>765</v>
      </c>
      <c r="E266" s="8"/>
      <c r="F266" s="8"/>
      <c r="G266" s="8"/>
      <c r="H266" s="8"/>
      <c r="I266" s="9"/>
      <c r="J266" s="9"/>
      <c r="K266" s="24" t="s">
        <v>222</v>
      </c>
      <c r="L266" s="8"/>
      <c r="M266" s="8"/>
      <c r="N266" s="8"/>
      <c r="O266" s="8"/>
    </row>
    <row r="267" spans="1:15" x14ac:dyDescent="0.25">
      <c r="A267" s="9" t="s">
        <v>767</v>
      </c>
      <c r="B267" s="24" t="s">
        <v>750</v>
      </c>
      <c r="C267" s="24" t="s">
        <v>479</v>
      </c>
      <c r="D267" s="24" t="s">
        <v>765</v>
      </c>
      <c r="E267" s="8"/>
      <c r="F267" s="8"/>
      <c r="G267" s="8"/>
      <c r="H267" s="8"/>
      <c r="I267" s="9"/>
      <c r="J267" s="9"/>
      <c r="K267" s="24" t="s">
        <v>222</v>
      </c>
      <c r="L267" s="8"/>
      <c r="M267" s="8"/>
      <c r="N267" s="8"/>
      <c r="O267" s="8"/>
    </row>
    <row r="268" spans="1:15" x14ac:dyDescent="0.25">
      <c r="A268" s="9" t="s">
        <v>768</v>
      </c>
      <c r="B268" s="24" t="s">
        <v>750</v>
      </c>
      <c r="C268" s="24" t="s">
        <v>479</v>
      </c>
      <c r="D268" s="24" t="s">
        <v>765</v>
      </c>
      <c r="E268" s="8"/>
      <c r="F268" s="8"/>
      <c r="G268" s="8"/>
      <c r="H268" s="8"/>
      <c r="I268" s="9"/>
      <c r="J268" s="9"/>
      <c r="K268" s="24" t="s">
        <v>222</v>
      </c>
      <c r="L268" s="8"/>
      <c r="M268" s="8"/>
      <c r="N268" s="8"/>
      <c r="O268" s="8"/>
    </row>
    <row r="269" spans="1:15" x14ac:dyDescent="0.25">
      <c r="A269" s="9" t="s">
        <v>769</v>
      </c>
      <c r="B269" s="24" t="s">
        <v>750</v>
      </c>
      <c r="C269" s="24" t="s">
        <v>479</v>
      </c>
      <c r="D269" s="24" t="s">
        <v>765</v>
      </c>
      <c r="E269" s="8"/>
      <c r="F269" s="8"/>
      <c r="G269" s="8"/>
      <c r="H269" s="8"/>
      <c r="I269" s="9"/>
      <c r="J269" s="9"/>
      <c r="K269" s="24" t="s">
        <v>222</v>
      </c>
      <c r="L269" s="8"/>
      <c r="M269" s="8"/>
      <c r="N269" s="8"/>
      <c r="O269" s="8"/>
    </row>
    <row r="270" spans="1:15" x14ac:dyDescent="0.25">
      <c r="A270" s="9" t="s">
        <v>770</v>
      </c>
      <c r="B270" s="24" t="s">
        <v>750</v>
      </c>
      <c r="C270" s="24" t="s">
        <v>479</v>
      </c>
      <c r="D270" s="24" t="s">
        <v>765</v>
      </c>
      <c r="E270" s="8"/>
      <c r="F270" s="8"/>
      <c r="G270" s="8"/>
      <c r="H270" s="8" t="s">
        <v>229</v>
      </c>
      <c r="I270" s="9"/>
      <c r="J270" s="9"/>
      <c r="K270" s="8" t="s">
        <v>222</v>
      </c>
      <c r="L270" s="8"/>
      <c r="M270" s="8"/>
      <c r="N270" s="8"/>
      <c r="O270" s="8"/>
    </row>
    <row r="271" spans="1:15" x14ac:dyDescent="0.25">
      <c r="A271" s="9" t="s">
        <v>771</v>
      </c>
      <c r="B271" s="24" t="s">
        <v>750</v>
      </c>
      <c r="C271" s="24" t="s">
        <v>479</v>
      </c>
      <c r="D271" s="24" t="s">
        <v>765</v>
      </c>
      <c r="E271" s="8"/>
      <c r="F271" s="8"/>
      <c r="G271" s="8"/>
      <c r="H271" s="8" t="s">
        <v>225</v>
      </c>
      <c r="I271" s="9"/>
      <c r="J271" s="9"/>
      <c r="K271" s="8" t="s">
        <v>222</v>
      </c>
      <c r="L271" s="8"/>
      <c r="M271" s="8"/>
      <c r="N271" s="8"/>
      <c r="O271" s="8"/>
    </row>
    <row r="272" spans="1:15" x14ac:dyDescent="0.25">
      <c r="A272" s="9" t="s">
        <v>772</v>
      </c>
      <c r="B272" s="24" t="s">
        <v>750</v>
      </c>
      <c r="C272" s="24" t="s">
        <v>479</v>
      </c>
      <c r="D272" s="24" t="s">
        <v>773</v>
      </c>
      <c r="E272" s="24" t="s">
        <v>230</v>
      </c>
      <c r="F272" s="10" t="s">
        <v>31</v>
      </c>
      <c r="G272" s="10" t="s">
        <v>231</v>
      </c>
      <c r="H272" s="8" t="s">
        <v>56</v>
      </c>
      <c r="I272" s="11">
        <v>9167</v>
      </c>
      <c r="J272" s="11">
        <v>16334</v>
      </c>
      <c r="K272" s="8" t="s">
        <v>222</v>
      </c>
      <c r="L272" s="8" t="s">
        <v>232</v>
      </c>
      <c r="M272" s="10" t="s">
        <v>18</v>
      </c>
      <c r="N272" s="8"/>
      <c r="O272" s="8"/>
    </row>
    <row r="273" spans="1:15" ht="21" x14ac:dyDescent="0.35">
      <c r="B273" s="35" t="s">
        <v>502</v>
      </c>
      <c r="C273" s="13">
        <f>COUNTA(C254:C272)</f>
        <v>19</v>
      </c>
      <c r="D273" s="40" t="s">
        <v>503</v>
      </c>
      <c r="E273" s="40"/>
      <c r="F273" s="40"/>
      <c r="G273" s="13">
        <f>COUNTA(G254:G272)</f>
        <v>2</v>
      </c>
    </row>
    <row r="274" spans="1:15" ht="21" x14ac:dyDescent="0.35">
      <c r="B274" s="36" t="s">
        <v>504</v>
      </c>
      <c r="C274" s="13">
        <f>SUM(C243,C273)</f>
        <v>196</v>
      </c>
      <c r="D274" s="39" t="s">
        <v>504</v>
      </c>
      <c r="E274" s="39"/>
      <c r="F274" s="39"/>
      <c r="G274" s="13">
        <f>SUM(G243,G273)</f>
        <v>31</v>
      </c>
    </row>
    <row r="276" spans="1:15" ht="21" x14ac:dyDescent="0.35">
      <c r="A276" s="1" t="s">
        <v>465</v>
      </c>
      <c r="B276" s="1" t="s">
        <v>466</v>
      </c>
      <c r="C276" s="1" t="s">
        <v>467</v>
      </c>
      <c r="D276" s="1" t="s">
        <v>468</v>
      </c>
      <c r="E276" s="1" t="s">
        <v>0</v>
      </c>
      <c r="F276" s="1" t="s">
        <v>1</v>
      </c>
      <c r="G276" s="1" t="s">
        <v>2</v>
      </c>
      <c r="H276" s="1" t="s">
        <v>3</v>
      </c>
      <c r="I276" s="1" t="s">
        <v>4</v>
      </c>
      <c r="J276" s="1" t="s">
        <v>5</v>
      </c>
      <c r="K276" s="1" t="s">
        <v>6</v>
      </c>
      <c r="L276" s="1" t="s">
        <v>7</v>
      </c>
      <c r="M276" s="1" t="s">
        <v>8</v>
      </c>
      <c r="N276" s="1" t="s">
        <v>9</v>
      </c>
      <c r="O276" s="1" t="s">
        <v>10</v>
      </c>
    </row>
    <row r="278" spans="1:15" ht="15.75" thickBot="1" x14ac:dyDescent="0.3">
      <c r="A278" s="20" t="s">
        <v>774</v>
      </c>
      <c r="B278" s="19" t="s">
        <v>750</v>
      </c>
      <c r="C278" s="19"/>
      <c r="D278" s="19"/>
      <c r="E278" s="19"/>
      <c r="F278" s="19"/>
      <c r="G278" s="19"/>
      <c r="H278" s="19"/>
      <c r="I278" s="20"/>
      <c r="J278" s="20"/>
      <c r="K278" s="19" t="s">
        <v>233</v>
      </c>
      <c r="L278" s="19" t="s">
        <v>234</v>
      </c>
      <c r="M278" s="19"/>
      <c r="N278" s="19" t="s">
        <v>235</v>
      </c>
      <c r="O278" s="19"/>
    </row>
    <row r="279" spans="1:15" x14ac:dyDescent="0.25">
      <c r="A279" s="21" t="s">
        <v>775</v>
      </c>
      <c r="B279" s="5" t="s">
        <v>750</v>
      </c>
      <c r="C279" s="5" t="s">
        <v>479</v>
      </c>
      <c r="D279" s="5" t="s">
        <v>776</v>
      </c>
      <c r="E279" s="5" t="s">
        <v>236</v>
      </c>
      <c r="F279" s="26"/>
      <c r="G279" s="6" t="s">
        <v>237</v>
      </c>
      <c r="H279" s="5"/>
      <c r="I279" s="7">
        <v>1788</v>
      </c>
      <c r="J279" s="7">
        <v>16341</v>
      </c>
      <c r="K279" s="5" t="s">
        <v>233</v>
      </c>
      <c r="L279" s="5" t="s">
        <v>238</v>
      </c>
      <c r="M279" s="6" t="s">
        <v>18</v>
      </c>
      <c r="N279" s="5"/>
      <c r="O279" s="5"/>
    </row>
    <row r="280" spans="1:15" x14ac:dyDescent="0.25">
      <c r="A280" s="9" t="s">
        <v>777</v>
      </c>
      <c r="B280" s="24" t="s">
        <v>750</v>
      </c>
      <c r="C280" s="8" t="s">
        <v>479</v>
      </c>
      <c r="D280" s="8" t="s">
        <v>778</v>
      </c>
      <c r="E280" s="8" t="s">
        <v>239</v>
      </c>
      <c r="F280" s="10" t="s">
        <v>240</v>
      </c>
      <c r="G280" s="10" t="s">
        <v>241</v>
      </c>
      <c r="H280" s="8" t="s">
        <v>56</v>
      </c>
      <c r="I280" s="11">
        <v>4010</v>
      </c>
      <c r="J280" s="11">
        <v>16342</v>
      </c>
      <c r="K280" s="24" t="s">
        <v>233</v>
      </c>
      <c r="L280" s="24" t="s">
        <v>242</v>
      </c>
      <c r="M280" s="10" t="s">
        <v>18</v>
      </c>
      <c r="N280" s="8"/>
      <c r="O280" s="8"/>
    </row>
    <row r="281" spans="1:15" ht="21" x14ac:dyDescent="0.35">
      <c r="B281" s="35" t="s">
        <v>502</v>
      </c>
      <c r="C281" s="13">
        <f>COUNTA(C279:C280)</f>
        <v>2</v>
      </c>
      <c r="D281" s="40" t="s">
        <v>503</v>
      </c>
      <c r="E281" s="40"/>
      <c r="F281" s="40"/>
      <c r="G281" s="13">
        <f>COUNTA(G279:G280)</f>
        <v>2</v>
      </c>
    </row>
    <row r="282" spans="1:15" ht="21" x14ac:dyDescent="0.35">
      <c r="B282" s="36" t="s">
        <v>504</v>
      </c>
      <c r="C282" s="13">
        <f>SUM(C274,C281)</f>
        <v>198</v>
      </c>
      <c r="D282" s="39" t="s">
        <v>504</v>
      </c>
      <c r="E282" s="39"/>
      <c r="F282" s="39"/>
      <c r="G282" s="13">
        <f>SUM(G274,G281)</f>
        <v>33</v>
      </c>
    </row>
    <row r="290" spans="1:15" ht="21" x14ac:dyDescent="0.35">
      <c r="A290" s="1" t="s">
        <v>465</v>
      </c>
      <c r="B290" s="1" t="s">
        <v>466</v>
      </c>
      <c r="C290" s="1" t="s">
        <v>467</v>
      </c>
      <c r="D290" s="1" t="s">
        <v>468</v>
      </c>
      <c r="E290" s="1" t="s">
        <v>0</v>
      </c>
      <c r="F290" s="1" t="s">
        <v>1</v>
      </c>
      <c r="G290" s="1" t="s">
        <v>2</v>
      </c>
      <c r="H290" s="1" t="s">
        <v>3</v>
      </c>
      <c r="I290" s="1" t="s">
        <v>4</v>
      </c>
      <c r="J290" s="1" t="s">
        <v>5</v>
      </c>
      <c r="K290" s="1" t="s">
        <v>6</v>
      </c>
      <c r="L290" s="1" t="s">
        <v>7</v>
      </c>
      <c r="M290" s="1" t="s">
        <v>8</v>
      </c>
      <c r="N290" s="1" t="s">
        <v>9</v>
      </c>
      <c r="O290" s="1" t="s">
        <v>10</v>
      </c>
    </row>
    <row r="292" spans="1:15" ht="15.75" thickBot="1" x14ac:dyDescent="0.3">
      <c r="A292" s="20" t="s">
        <v>779</v>
      </c>
      <c r="B292" s="19" t="s">
        <v>750</v>
      </c>
      <c r="C292" s="19"/>
      <c r="D292" s="19"/>
      <c r="E292" s="19"/>
      <c r="F292" s="19"/>
      <c r="G292" s="19"/>
      <c r="H292" s="19"/>
      <c r="I292" s="20"/>
      <c r="J292" s="20"/>
      <c r="K292" s="19" t="s">
        <v>243</v>
      </c>
      <c r="L292" s="19" t="s">
        <v>244</v>
      </c>
      <c r="M292" s="19"/>
      <c r="N292" s="19" t="s">
        <v>245</v>
      </c>
      <c r="O292" s="19"/>
    </row>
    <row r="293" spans="1:15" x14ac:dyDescent="0.25">
      <c r="A293" s="21" t="s">
        <v>780</v>
      </c>
      <c r="B293" s="5" t="s">
        <v>750</v>
      </c>
      <c r="C293" s="5" t="s">
        <v>479</v>
      </c>
      <c r="D293" s="5" t="s">
        <v>781</v>
      </c>
      <c r="E293" s="5" t="s">
        <v>246</v>
      </c>
      <c r="F293" s="26"/>
      <c r="G293" s="26"/>
      <c r="H293" s="5"/>
      <c r="I293" s="27"/>
      <c r="J293" s="27"/>
      <c r="K293" s="5" t="s">
        <v>243</v>
      </c>
      <c r="L293" s="5" t="s">
        <v>244</v>
      </c>
      <c r="M293" s="6" t="s">
        <v>18</v>
      </c>
      <c r="N293" s="5"/>
      <c r="O293" s="5"/>
    </row>
    <row r="294" spans="1:15" ht="21" x14ac:dyDescent="0.35">
      <c r="B294" s="35" t="s">
        <v>502</v>
      </c>
      <c r="C294" s="13">
        <f>COUNTA(C293)</f>
        <v>1</v>
      </c>
      <c r="D294" s="40" t="s">
        <v>503</v>
      </c>
      <c r="E294" s="40"/>
      <c r="F294" s="40"/>
      <c r="G294" s="13">
        <f>COUNTA(G293)</f>
        <v>0</v>
      </c>
    </row>
    <row r="295" spans="1:15" ht="21" x14ac:dyDescent="0.35">
      <c r="B295" s="36" t="s">
        <v>504</v>
      </c>
      <c r="C295" s="13">
        <f>SUM(C282,C294)</f>
        <v>199</v>
      </c>
      <c r="D295" s="39" t="s">
        <v>504</v>
      </c>
      <c r="E295" s="39"/>
      <c r="F295" s="39"/>
      <c r="G295" s="13">
        <f>SUM(G282,G294)</f>
        <v>33</v>
      </c>
    </row>
    <row r="304" spans="1:15" ht="21" x14ac:dyDescent="0.35">
      <c r="A304" s="1" t="s">
        <v>465</v>
      </c>
      <c r="B304" s="1" t="s">
        <v>466</v>
      </c>
      <c r="C304" s="1" t="s">
        <v>467</v>
      </c>
      <c r="D304" s="1" t="s">
        <v>468</v>
      </c>
      <c r="E304" s="1" t="s">
        <v>0</v>
      </c>
      <c r="F304" s="1" t="s">
        <v>1</v>
      </c>
      <c r="G304" s="1" t="s">
        <v>2</v>
      </c>
      <c r="H304" s="1" t="s">
        <v>3</v>
      </c>
      <c r="I304" s="1" t="s">
        <v>4</v>
      </c>
      <c r="J304" s="1" t="s">
        <v>5</v>
      </c>
      <c r="K304" s="1" t="s">
        <v>6</v>
      </c>
      <c r="L304" s="1" t="s">
        <v>7</v>
      </c>
      <c r="M304" s="1" t="s">
        <v>8</v>
      </c>
      <c r="N304" s="1" t="s">
        <v>9</v>
      </c>
      <c r="O304" s="1" t="s">
        <v>10</v>
      </c>
    </row>
    <row r="306" spans="1:15" ht="15.75" thickBot="1" x14ac:dyDescent="0.3">
      <c r="A306" s="20" t="s">
        <v>782</v>
      </c>
      <c r="B306" s="19" t="s">
        <v>750</v>
      </c>
      <c r="C306" s="19"/>
      <c r="D306" s="19"/>
      <c r="E306" s="19"/>
      <c r="F306" s="19"/>
      <c r="G306" s="19"/>
      <c r="H306" s="19"/>
      <c r="I306" s="20"/>
      <c r="J306" s="20"/>
      <c r="K306" s="19" t="s">
        <v>247</v>
      </c>
      <c r="L306" s="19" t="s">
        <v>248</v>
      </c>
      <c r="M306" s="19"/>
      <c r="N306" s="19" t="s">
        <v>249</v>
      </c>
      <c r="O306" s="19"/>
    </row>
    <row r="307" spans="1:15" x14ac:dyDescent="0.25">
      <c r="A307" s="21" t="s">
        <v>783</v>
      </c>
      <c r="B307" s="5" t="s">
        <v>750</v>
      </c>
      <c r="C307" s="5" t="s">
        <v>479</v>
      </c>
      <c r="D307" s="5" t="s">
        <v>784</v>
      </c>
      <c r="E307" s="5" t="s">
        <v>250</v>
      </c>
      <c r="F307" s="26" t="s">
        <v>26</v>
      </c>
      <c r="G307" s="26" t="s">
        <v>251</v>
      </c>
      <c r="H307" s="5" t="s">
        <v>252</v>
      </c>
      <c r="I307" s="27">
        <v>2117</v>
      </c>
      <c r="J307" s="27">
        <v>16341</v>
      </c>
      <c r="K307" s="5" t="s">
        <v>247</v>
      </c>
      <c r="L307" s="5" t="s">
        <v>248</v>
      </c>
      <c r="M307" s="6" t="s">
        <v>18</v>
      </c>
      <c r="N307" s="5"/>
      <c r="O307" s="5"/>
    </row>
    <row r="308" spans="1:15" ht="21" x14ac:dyDescent="0.35">
      <c r="B308" s="35" t="s">
        <v>502</v>
      </c>
      <c r="C308" s="13">
        <f>COUNTA(C307)</f>
        <v>1</v>
      </c>
      <c r="D308" s="40" t="s">
        <v>503</v>
      </c>
      <c r="E308" s="40"/>
      <c r="F308" s="40"/>
      <c r="G308" s="13">
        <f>COUNTA(G307)</f>
        <v>1</v>
      </c>
    </row>
    <row r="309" spans="1:15" ht="21" x14ac:dyDescent="0.35">
      <c r="B309" s="36" t="s">
        <v>504</v>
      </c>
      <c r="C309" s="13">
        <f>SUM(C295,C308)</f>
        <v>200</v>
      </c>
      <c r="D309" s="39" t="s">
        <v>504</v>
      </c>
      <c r="E309" s="39"/>
      <c r="F309" s="39"/>
      <c r="G309" s="13">
        <f>SUM(G295,G308)</f>
        <v>34</v>
      </c>
    </row>
    <row r="318" spans="1:15" ht="21" x14ac:dyDescent="0.35">
      <c r="A318" s="1" t="s">
        <v>465</v>
      </c>
      <c r="B318" s="1" t="s">
        <v>466</v>
      </c>
      <c r="C318" s="1" t="s">
        <v>467</v>
      </c>
      <c r="D318" s="1" t="s">
        <v>468</v>
      </c>
      <c r="E318" s="1" t="s">
        <v>0</v>
      </c>
      <c r="F318" s="1" t="s">
        <v>1</v>
      </c>
      <c r="G318" s="1" t="s">
        <v>2</v>
      </c>
      <c r="H318" s="1" t="s">
        <v>3</v>
      </c>
      <c r="I318" s="1" t="s">
        <v>4</v>
      </c>
      <c r="J318" s="1" t="s">
        <v>5</v>
      </c>
      <c r="K318" s="1" t="s">
        <v>6</v>
      </c>
      <c r="L318" s="1" t="s">
        <v>7</v>
      </c>
      <c r="M318" s="1" t="s">
        <v>8</v>
      </c>
      <c r="N318" s="1" t="s">
        <v>9</v>
      </c>
      <c r="O318" s="1" t="s">
        <v>10</v>
      </c>
    </row>
    <row r="320" spans="1:15" ht="15.75" thickBot="1" x14ac:dyDescent="0.3">
      <c r="A320" s="20" t="s">
        <v>785</v>
      </c>
      <c r="B320" s="19" t="s">
        <v>750</v>
      </c>
      <c r="C320" s="19"/>
      <c r="D320" s="19"/>
      <c r="E320" s="19"/>
      <c r="F320" s="19"/>
      <c r="G320" s="19"/>
      <c r="H320" s="19"/>
      <c r="I320" s="20"/>
      <c r="J320" s="20"/>
      <c r="K320" s="19" t="s">
        <v>84</v>
      </c>
      <c r="L320" s="19" t="s">
        <v>253</v>
      </c>
      <c r="M320" s="19"/>
      <c r="N320" s="19" t="s">
        <v>254</v>
      </c>
      <c r="O320" s="19"/>
    </row>
    <row r="321" spans="1:15" x14ac:dyDescent="0.25">
      <c r="A321" s="21" t="s">
        <v>786</v>
      </c>
      <c r="B321" s="5" t="s">
        <v>750</v>
      </c>
      <c r="C321" s="5" t="s">
        <v>479</v>
      </c>
      <c r="D321" s="5" t="s">
        <v>787</v>
      </c>
      <c r="E321" s="5" t="s">
        <v>255</v>
      </c>
      <c r="F321" s="26"/>
      <c r="G321" s="26"/>
      <c r="H321" s="5"/>
      <c r="I321" s="27"/>
      <c r="J321" s="27">
        <v>16341</v>
      </c>
      <c r="K321" s="5" t="s">
        <v>84</v>
      </c>
      <c r="L321" s="5"/>
      <c r="M321" s="26"/>
      <c r="N321" s="5"/>
      <c r="O321" s="5"/>
    </row>
    <row r="322" spans="1:15" x14ac:dyDescent="0.25">
      <c r="A322" s="9" t="s">
        <v>788</v>
      </c>
      <c r="B322" s="24" t="s">
        <v>750</v>
      </c>
      <c r="C322" s="8" t="s">
        <v>479</v>
      </c>
      <c r="D322" s="8" t="s">
        <v>789</v>
      </c>
      <c r="E322" s="8" t="s">
        <v>255</v>
      </c>
      <c r="F322" s="8"/>
      <c r="G322" s="8"/>
      <c r="H322" s="8"/>
      <c r="I322" s="9"/>
      <c r="J322" s="9" t="s">
        <v>256</v>
      </c>
      <c r="K322" s="24" t="s">
        <v>84</v>
      </c>
      <c r="L322" s="8"/>
      <c r="M322" s="8"/>
      <c r="N322" s="8"/>
      <c r="O322" s="8"/>
    </row>
    <row r="323" spans="1:15" x14ac:dyDescent="0.25">
      <c r="A323" s="9" t="s">
        <v>790</v>
      </c>
      <c r="B323" s="24" t="s">
        <v>750</v>
      </c>
      <c r="C323" s="8" t="s">
        <v>479</v>
      </c>
      <c r="D323" s="8" t="s">
        <v>791</v>
      </c>
      <c r="E323" s="8" t="s">
        <v>257</v>
      </c>
      <c r="F323" s="8"/>
      <c r="G323" s="8"/>
      <c r="H323" s="8"/>
      <c r="I323" s="9"/>
      <c r="J323" s="9"/>
      <c r="K323" s="24" t="s">
        <v>84</v>
      </c>
      <c r="L323" s="8"/>
      <c r="M323" s="8"/>
      <c r="N323" s="8"/>
      <c r="O323" s="8"/>
    </row>
    <row r="324" spans="1:15" x14ac:dyDescent="0.25">
      <c r="A324" s="9" t="s">
        <v>792</v>
      </c>
      <c r="B324" s="24" t="s">
        <v>750</v>
      </c>
      <c r="C324" s="8" t="s">
        <v>479</v>
      </c>
      <c r="D324" s="8" t="s">
        <v>793</v>
      </c>
      <c r="E324" s="8"/>
      <c r="F324" s="10" t="s">
        <v>31</v>
      </c>
      <c r="G324" s="10" t="s">
        <v>258</v>
      </c>
      <c r="H324" s="8" t="s">
        <v>56</v>
      </c>
      <c r="I324" s="11">
        <v>9518</v>
      </c>
      <c r="J324" s="11">
        <v>16340</v>
      </c>
      <c r="K324" s="24" t="s">
        <v>84</v>
      </c>
      <c r="L324" s="8" t="s">
        <v>259</v>
      </c>
      <c r="M324" s="10" t="s">
        <v>18</v>
      </c>
      <c r="N324" s="8"/>
      <c r="O324" s="8"/>
    </row>
    <row r="325" spans="1:15" x14ac:dyDescent="0.25">
      <c r="A325" s="9" t="s">
        <v>794</v>
      </c>
      <c r="B325" s="24" t="s">
        <v>750</v>
      </c>
      <c r="C325" s="8" t="s">
        <v>479</v>
      </c>
      <c r="D325" s="8" t="s">
        <v>795</v>
      </c>
      <c r="E325" s="8"/>
      <c r="F325" s="8"/>
      <c r="G325" s="8"/>
      <c r="H325" s="8" t="s">
        <v>260</v>
      </c>
      <c r="I325" s="9"/>
      <c r="J325" s="9"/>
      <c r="K325" s="24" t="s">
        <v>84</v>
      </c>
      <c r="L325" s="8"/>
      <c r="M325" s="8"/>
      <c r="N325" s="8"/>
      <c r="O325" s="8"/>
    </row>
    <row r="326" spans="1:15" x14ac:dyDescent="0.25">
      <c r="A326" s="9" t="s">
        <v>796</v>
      </c>
      <c r="B326" s="24" t="s">
        <v>750</v>
      </c>
      <c r="C326" s="8" t="s">
        <v>479</v>
      </c>
      <c r="D326" s="8" t="s">
        <v>797</v>
      </c>
      <c r="E326" s="8"/>
      <c r="F326" s="8"/>
      <c r="G326" s="8"/>
      <c r="H326" s="8"/>
      <c r="I326" s="9"/>
      <c r="J326" s="9"/>
      <c r="K326" s="24" t="s">
        <v>84</v>
      </c>
      <c r="L326" s="8"/>
      <c r="M326" s="8"/>
      <c r="N326" s="8"/>
      <c r="O326" s="8"/>
    </row>
    <row r="327" spans="1:15" x14ac:dyDescent="0.25">
      <c r="A327" s="9" t="s">
        <v>798</v>
      </c>
      <c r="B327" s="24" t="s">
        <v>750</v>
      </c>
      <c r="C327" s="8" t="s">
        <v>479</v>
      </c>
      <c r="D327" s="8" t="s">
        <v>797</v>
      </c>
      <c r="E327" s="8"/>
      <c r="F327" s="8"/>
      <c r="G327" s="8"/>
      <c r="H327" s="8"/>
      <c r="I327" s="9"/>
      <c r="J327" s="9"/>
      <c r="K327" s="24" t="s">
        <v>84</v>
      </c>
      <c r="L327" s="8"/>
      <c r="M327" s="8"/>
      <c r="N327" s="8"/>
      <c r="O327" s="8"/>
    </row>
    <row r="328" spans="1:15" x14ac:dyDescent="0.25">
      <c r="A328" s="9" t="s">
        <v>799</v>
      </c>
      <c r="B328" s="24" t="s">
        <v>750</v>
      </c>
      <c r="C328" s="8" t="s">
        <v>479</v>
      </c>
      <c r="D328" s="8" t="s">
        <v>800</v>
      </c>
      <c r="E328" s="8" t="s">
        <v>261</v>
      </c>
      <c r="F328" s="8"/>
      <c r="G328" s="8"/>
      <c r="H328" s="8"/>
      <c r="I328" s="9"/>
      <c r="J328" s="9"/>
      <c r="K328" s="24" t="s">
        <v>84</v>
      </c>
      <c r="L328" s="8"/>
      <c r="M328" s="8"/>
      <c r="N328" s="8"/>
      <c r="O328" s="8"/>
    </row>
    <row r="329" spans="1:15" x14ac:dyDescent="0.25">
      <c r="A329" s="9" t="s">
        <v>801</v>
      </c>
      <c r="B329" s="24" t="s">
        <v>750</v>
      </c>
      <c r="C329" s="8" t="s">
        <v>479</v>
      </c>
      <c r="D329" s="8" t="s">
        <v>800</v>
      </c>
      <c r="E329" s="8" t="s">
        <v>261</v>
      </c>
      <c r="F329" s="8"/>
      <c r="G329" s="8"/>
      <c r="H329" s="8"/>
      <c r="I329" s="9"/>
      <c r="J329" s="9"/>
      <c r="K329" s="24" t="s">
        <v>84</v>
      </c>
      <c r="L329" s="8"/>
      <c r="M329" s="8"/>
      <c r="N329" s="8"/>
      <c r="O329" s="8"/>
    </row>
    <row r="330" spans="1:15" x14ac:dyDescent="0.25">
      <c r="A330" s="9" t="s">
        <v>802</v>
      </c>
      <c r="B330" s="24" t="s">
        <v>750</v>
      </c>
      <c r="C330" s="8" t="s">
        <v>479</v>
      </c>
      <c r="D330" s="8" t="s">
        <v>803</v>
      </c>
      <c r="E330" s="8"/>
      <c r="F330" s="8"/>
      <c r="G330" s="8"/>
      <c r="H330" s="8"/>
      <c r="I330" s="9"/>
      <c r="J330" s="9"/>
      <c r="K330" s="24" t="s">
        <v>84</v>
      </c>
      <c r="L330" s="8"/>
      <c r="M330" s="8"/>
      <c r="N330" s="8"/>
      <c r="O330" s="8"/>
    </row>
    <row r="331" spans="1:15" x14ac:dyDescent="0.25">
      <c r="A331" s="9" t="s">
        <v>804</v>
      </c>
      <c r="B331" s="24" t="s">
        <v>750</v>
      </c>
      <c r="C331" s="8" t="s">
        <v>479</v>
      </c>
      <c r="D331" s="8" t="s">
        <v>805</v>
      </c>
      <c r="E331" s="8"/>
      <c r="F331" s="8"/>
      <c r="G331" s="8"/>
      <c r="H331" s="8"/>
      <c r="I331" s="9"/>
      <c r="J331" s="9"/>
      <c r="K331" s="24" t="s">
        <v>84</v>
      </c>
      <c r="L331" s="8"/>
      <c r="M331" s="8"/>
      <c r="N331" s="8"/>
      <c r="O331" s="8"/>
    </row>
    <row r="332" spans="1:15" x14ac:dyDescent="0.25">
      <c r="A332" s="9" t="s">
        <v>806</v>
      </c>
      <c r="B332" s="24" t="s">
        <v>750</v>
      </c>
      <c r="C332" s="8" t="s">
        <v>479</v>
      </c>
      <c r="D332" s="8" t="s">
        <v>807</v>
      </c>
      <c r="E332" s="8" t="s">
        <v>262</v>
      </c>
      <c r="F332" s="8"/>
      <c r="G332" s="8"/>
      <c r="H332" s="8"/>
      <c r="I332" s="9"/>
      <c r="J332" s="9"/>
      <c r="K332" s="24" t="s">
        <v>84</v>
      </c>
      <c r="L332" s="8"/>
      <c r="M332" s="8"/>
      <c r="N332" s="8"/>
      <c r="O332" s="8"/>
    </row>
    <row r="333" spans="1:15" ht="21" x14ac:dyDescent="0.35">
      <c r="B333" s="35" t="s">
        <v>502</v>
      </c>
      <c r="C333" s="13">
        <f>COUNTA(C321:C332)</f>
        <v>12</v>
      </c>
      <c r="D333" s="40" t="s">
        <v>503</v>
      </c>
      <c r="E333" s="40"/>
      <c r="F333" s="40"/>
      <c r="G333" s="13">
        <f>COUNTA(G321:G332)</f>
        <v>1</v>
      </c>
    </row>
    <row r="334" spans="1:15" ht="21" x14ac:dyDescent="0.35">
      <c r="B334" s="36" t="s">
        <v>504</v>
      </c>
      <c r="C334" s="13">
        <f>SUM(C309,C333)</f>
        <v>212</v>
      </c>
      <c r="D334" s="39" t="s">
        <v>504</v>
      </c>
      <c r="E334" s="39"/>
      <c r="F334" s="39"/>
      <c r="G334" s="13">
        <f>SUM(G309,G333)</f>
        <v>35</v>
      </c>
    </row>
    <row r="336" spans="1:15" ht="21" x14ac:dyDescent="0.35">
      <c r="A336" s="1" t="s">
        <v>465</v>
      </c>
      <c r="B336" s="1" t="s">
        <v>466</v>
      </c>
      <c r="C336" s="1" t="s">
        <v>467</v>
      </c>
      <c r="D336" s="1" t="s">
        <v>468</v>
      </c>
      <c r="E336" s="1" t="s">
        <v>0</v>
      </c>
      <c r="F336" s="1" t="s">
        <v>1</v>
      </c>
      <c r="G336" s="1" t="s">
        <v>2</v>
      </c>
      <c r="H336" s="1" t="s">
        <v>3</v>
      </c>
      <c r="I336" s="1" t="s">
        <v>4</v>
      </c>
      <c r="J336" s="1" t="s">
        <v>5</v>
      </c>
      <c r="K336" s="1" t="s">
        <v>6</v>
      </c>
      <c r="L336" s="1" t="s">
        <v>7</v>
      </c>
      <c r="M336" s="1" t="s">
        <v>8</v>
      </c>
      <c r="N336" s="1" t="s">
        <v>9</v>
      </c>
      <c r="O336" s="1" t="s">
        <v>10</v>
      </c>
    </row>
    <row r="338" spans="1:15" ht="15.75" thickBot="1" x14ac:dyDescent="0.3">
      <c r="A338" s="20" t="s">
        <v>808</v>
      </c>
      <c r="B338" s="19" t="s">
        <v>750</v>
      </c>
      <c r="C338" s="19"/>
      <c r="D338" s="19"/>
      <c r="E338" s="19"/>
      <c r="F338" s="19"/>
      <c r="G338" s="19"/>
      <c r="H338" s="19"/>
      <c r="I338" s="20"/>
      <c r="J338" s="20"/>
      <c r="K338" s="19" t="s">
        <v>84</v>
      </c>
      <c r="L338" s="19" t="s">
        <v>263</v>
      </c>
      <c r="M338" s="19"/>
      <c r="N338" s="19" t="s">
        <v>264</v>
      </c>
      <c r="O338" s="19"/>
    </row>
    <row r="339" spans="1:15" x14ac:dyDescent="0.25">
      <c r="A339" s="21" t="s">
        <v>809</v>
      </c>
      <c r="B339" s="5" t="s">
        <v>750</v>
      </c>
      <c r="C339" s="5" t="s">
        <v>479</v>
      </c>
      <c r="D339" s="5" t="s">
        <v>810</v>
      </c>
      <c r="E339" s="5" t="s">
        <v>265</v>
      </c>
      <c r="F339" s="26"/>
      <c r="G339" s="26"/>
      <c r="H339" s="5"/>
      <c r="I339" s="27"/>
      <c r="J339" s="27"/>
      <c r="K339" s="5" t="s">
        <v>84</v>
      </c>
      <c r="L339" s="5"/>
      <c r="M339" s="26"/>
      <c r="N339" s="5"/>
      <c r="O339" s="5"/>
    </row>
    <row r="340" spans="1:15" x14ac:dyDescent="0.25">
      <c r="A340" s="9" t="s">
        <v>811</v>
      </c>
      <c r="B340" s="24" t="s">
        <v>750</v>
      </c>
      <c r="C340" s="8" t="s">
        <v>479</v>
      </c>
      <c r="D340" s="8" t="s">
        <v>812</v>
      </c>
      <c r="E340" s="8"/>
      <c r="F340" s="8"/>
      <c r="G340" s="8"/>
      <c r="H340" s="8"/>
      <c r="I340" s="9"/>
      <c r="J340" s="9"/>
      <c r="K340" s="24" t="s">
        <v>84</v>
      </c>
      <c r="L340" s="8"/>
      <c r="M340" s="8"/>
      <c r="N340" s="8"/>
      <c r="O340" s="8"/>
    </row>
    <row r="341" spans="1:15" x14ac:dyDescent="0.25">
      <c r="A341" s="9" t="s">
        <v>813</v>
      </c>
      <c r="B341" s="24" t="s">
        <v>750</v>
      </c>
      <c r="C341" s="8" t="s">
        <v>479</v>
      </c>
      <c r="D341" s="8" t="s">
        <v>814</v>
      </c>
      <c r="E341" s="8" t="s">
        <v>266</v>
      </c>
      <c r="F341" s="8"/>
      <c r="G341" s="8"/>
      <c r="H341" s="8"/>
      <c r="I341" s="9"/>
      <c r="J341" s="22">
        <v>16354</v>
      </c>
      <c r="K341" s="24" t="s">
        <v>84</v>
      </c>
      <c r="L341" s="8"/>
      <c r="M341" s="8"/>
      <c r="N341" s="8"/>
      <c r="O341" s="8"/>
    </row>
    <row r="342" spans="1:15" x14ac:dyDescent="0.25">
      <c r="A342" s="9" t="s">
        <v>815</v>
      </c>
      <c r="B342" s="24" t="s">
        <v>750</v>
      </c>
      <c r="C342" s="8" t="s">
        <v>479</v>
      </c>
      <c r="D342" s="8"/>
      <c r="E342" s="8"/>
      <c r="F342" s="8"/>
      <c r="G342" s="8"/>
      <c r="H342" s="8" t="s">
        <v>267</v>
      </c>
      <c r="I342" s="9"/>
      <c r="J342" s="22">
        <v>16344</v>
      </c>
      <c r="K342" s="24" t="s">
        <v>84</v>
      </c>
      <c r="L342" s="8"/>
      <c r="M342" s="8"/>
      <c r="N342" s="8"/>
      <c r="O342" s="8"/>
    </row>
    <row r="343" spans="1:15" x14ac:dyDescent="0.25">
      <c r="A343" s="9" t="s">
        <v>816</v>
      </c>
      <c r="B343" s="24" t="s">
        <v>750</v>
      </c>
      <c r="C343" s="8" t="s">
        <v>479</v>
      </c>
      <c r="D343" s="8"/>
      <c r="E343" s="8"/>
      <c r="F343" s="8"/>
      <c r="G343" s="8"/>
      <c r="H343" s="8" t="s">
        <v>268</v>
      </c>
      <c r="I343" s="9"/>
      <c r="J343" s="9"/>
      <c r="K343" s="24" t="s">
        <v>84</v>
      </c>
      <c r="L343" s="8"/>
      <c r="M343" s="8"/>
      <c r="N343" s="8"/>
      <c r="O343" s="8"/>
    </row>
    <row r="344" spans="1:15" x14ac:dyDescent="0.25">
      <c r="A344" s="9" t="s">
        <v>817</v>
      </c>
      <c r="B344" s="24" t="s">
        <v>750</v>
      </c>
      <c r="C344" s="8" t="s">
        <v>479</v>
      </c>
      <c r="D344" s="8"/>
      <c r="E344" s="8"/>
      <c r="F344" s="8"/>
      <c r="G344" s="8"/>
      <c r="H344" s="8" t="s">
        <v>269</v>
      </c>
      <c r="I344" s="9"/>
      <c r="J344" s="22">
        <v>16343</v>
      </c>
      <c r="K344" s="24" t="s">
        <v>84</v>
      </c>
      <c r="L344" s="8"/>
      <c r="M344" s="8"/>
      <c r="N344" s="8"/>
      <c r="O344" s="8"/>
    </row>
    <row r="345" spans="1:15" x14ac:dyDescent="0.25">
      <c r="A345" s="9" t="s">
        <v>818</v>
      </c>
      <c r="B345" s="24" t="s">
        <v>750</v>
      </c>
      <c r="C345" s="8" t="s">
        <v>479</v>
      </c>
      <c r="D345" s="8"/>
      <c r="E345" s="8"/>
      <c r="F345" s="8"/>
      <c r="G345" s="8"/>
      <c r="H345" s="8" t="s">
        <v>270</v>
      </c>
      <c r="I345" s="9"/>
      <c r="J345" s="9"/>
      <c r="K345" s="24" t="s">
        <v>84</v>
      </c>
      <c r="L345" s="8"/>
      <c r="M345" s="8"/>
      <c r="N345" s="8"/>
      <c r="O345" s="8"/>
    </row>
    <row r="346" spans="1:15" x14ac:dyDescent="0.25">
      <c r="A346" s="9" t="s">
        <v>819</v>
      </c>
      <c r="B346" s="24" t="s">
        <v>750</v>
      </c>
      <c r="C346" s="8" t="s">
        <v>479</v>
      </c>
      <c r="D346" s="8"/>
      <c r="E346" s="8"/>
      <c r="F346" s="8"/>
      <c r="G346" s="8"/>
      <c r="H346" s="8"/>
      <c r="I346" s="9"/>
      <c r="J346" s="9"/>
      <c r="K346" s="24" t="s">
        <v>84</v>
      </c>
      <c r="L346" s="8"/>
      <c r="M346" s="8"/>
      <c r="N346" s="8"/>
      <c r="O346" s="8"/>
    </row>
    <row r="347" spans="1:15" x14ac:dyDescent="0.25">
      <c r="A347" s="9" t="s">
        <v>820</v>
      </c>
      <c r="B347" s="24" t="s">
        <v>750</v>
      </c>
      <c r="C347" s="8" t="s">
        <v>479</v>
      </c>
      <c r="D347" s="8" t="s">
        <v>821</v>
      </c>
      <c r="E347" s="8" t="s">
        <v>261</v>
      </c>
      <c r="F347" s="8"/>
      <c r="G347" s="8"/>
      <c r="H347" s="8" t="s">
        <v>271</v>
      </c>
      <c r="I347" s="9"/>
      <c r="J347" s="9"/>
      <c r="K347" s="24" t="s">
        <v>84</v>
      </c>
      <c r="L347" s="8"/>
      <c r="M347" s="8"/>
      <c r="N347" s="8"/>
      <c r="O347" s="8"/>
    </row>
    <row r="348" spans="1:15" x14ac:dyDescent="0.25">
      <c r="A348" s="9" t="s">
        <v>822</v>
      </c>
      <c r="B348" s="24" t="s">
        <v>750</v>
      </c>
      <c r="C348" s="8" t="s">
        <v>479</v>
      </c>
      <c r="D348" s="8"/>
      <c r="E348" s="8"/>
      <c r="F348" s="8"/>
      <c r="G348" s="8"/>
      <c r="H348" s="8" t="s">
        <v>272</v>
      </c>
      <c r="I348" s="9"/>
      <c r="J348" s="9"/>
      <c r="K348" s="24" t="s">
        <v>84</v>
      </c>
      <c r="L348" s="8"/>
      <c r="M348" s="8"/>
      <c r="N348" s="8"/>
      <c r="O348" s="8"/>
    </row>
    <row r="349" spans="1:15" x14ac:dyDescent="0.25">
      <c r="A349" s="9" t="s">
        <v>823</v>
      </c>
      <c r="B349" s="24" t="s">
        <v>750</v>
      </c>
      <c r="C349" s="8" t="s">
        <v>479</v>
      </c>
      <c r="D349" s="8" t="s">
        <v>824</v>
      </c>
      <c r="E349" s="8" t="s">
        <v>273</v>
      </c>
      <c r="F349" s="8"/>
      <c r="G349" s="8"/>
      <c r="H349" s="8"/>
      <c r="I349" s="9"/>
      <c r="J349" s="9"/>
      <c r="K349" s="24" t="s">
        <v>84</v>
      </c>
      <c r="L349" s="8"/>
      <c r="M349" s="8"/>
      <c r="N349" s="8"/>
      <c r="O349" s="8"/>
    </row>
    <row r="350" spans="1:15" x14ac:dyDescent="0.25">
      <c r="A350" s="9" t="s">
        <v>825</v>
      </c>
      <c r="B350" s="24" t="s">
        <v>750</v>
      </c>
      <c r="C350" s="8" t="s">
        <v>479</v>
      </c>
      <c r="D350" s="8" t="s">
        <v>826</v>
      </c>
      <c r="E350" s="8" t="s">
        <v>274</v>
      </c>
      <c r="F350" s="8"/>
      <c r="G350" s="8"/>
      <c r="H350" s="8" t="s">
        <v>275</v>
      </c>
      <c r="I350" s="9"/>
      <c r="J350" s="9"/>
      <c r="K350" s="24" t="s">
        <v>84</v>
      </c>
      <c r="L350" s="8"/>
      <c r="M350" s="8"/>
      <c r="N350" s="8"/>
      <c r="O350" s="8"/>
    </row>
    <row r="351" spans="1:15" x14ac:dyDescent="0.25">
      <c r="A351" s="9" t="s">
        <v>827</v>
      </c>
      <c r="B351" s="24" t="s">
        <v>750</v>
      </c>
      <c r="C351" s="8" t="s">
        <v>479</v>
      </c>
      <c r="D351" s="8"/>
      <c r="E351" s="8"/>
      <c r="F351" s="8"/>
      <c r="G351" s="8"/>
      <c r="H351" s="8" t="s">
        <v>56</v>
      </c>
      <c r="I351" s="9"/>
      <c r="J351" s="22">
        <v>16358</v>
      </c>
      <c r="K351" s="24" t="s">
        <v>84</v>
      </c>
      <c r="L351" s="8"/>
      <c r="M351" s="8"/>
      <c r="N351" s="8"/>
      <c r="O351" s="8"/>
    </row>
    <row r="352" spans="1:15" x14ac:dyDescent="0.25">
      <c r="A352" s="9" t="s">
        <v>828</v>
      </c>
      <c r="B352" s="24" t="s">
        <v>750</v>
      </c>
      <c r="C352" s="8" t="s">
        <v>479</v>
      </c>
      <c r="D352" s="8"/>
      <c r="E352" s="8"/>
      <c r="F352" s="8"/>
      <c r="G352" s="8"/>
      <c r="H352" s="8" t="s">
        <v>225</v>
      </c>
      <c r="I352" s="9"/>
      <c r="J352" s="9"/>
      <c r="K352" s="24" t="s">
        <v>84</v>
      </c>
      <c r="L352" s="8"/>
      <c r="M352" s="8"/>
      <c r="N352" s="8"/>
      <c r="O352" s="8"/>
    </row>
    <row r="353" spans="1:15" x14ac:dyDescent="0.25">
      <c r="A353" s="9" t="s">
        <v>829</v>
      </c>
      <c r="B353" s="24" t="s">
        <v>750</v>
      </c>
      <c r="C353" s="8" t="s">
        <v>479</v>
      </c>
      <c r="D353" s="8"/>
      <c r="E353" s="8"/>
      <c r="F353" s="8"/>
      <c r="G353" s="8"/>
      <c r="H353" s="8" t="s">
        <v>225</v>
      </c>
      <c r="I353" s="9"/>
      <c r="J353" s="22">
        <v>16346</v>
      </c>
      <c r="K353" s="24" t="s">
        <v>84</v>
      </c>
      <c r="L353" s="8"/>
      <c r="M353" s="8"/>
      <c r="N353" s="8"/>
      <c r="O353" s="8"/>
    </row>
    <row r="354" spans="1:15" x14ac:dyDescent="0.25">
      <c r="A354" s="9" t="s">
        <v>830</v>
      </c>
      <c r="B354" s="24" t="s">
        <v>750</v>
      </c>
      <c r="C354" s="8" t="s">
        <v>479</v>
      </c>
      <c r="D354" s="8"/>
      <c r="E354" s="8"/>
      <c r="F354" s="8"/>
      <c r="G354" s="8"/>
      <c r="H354" s="8" t="s">
        <v>56</v>
      </c>
      <c r="I354" s="9"/>
      <c r="J354" s="9"/>
      <c r="K354" s="24" t="s">
        <v>84</v>
      </c>
      <c r="L354" s="8"/>
      <c r="M354" s="8"/>
      <c r="N354" s="8"/>
      <c r="O354" s="8"/>
    </row>
    <row r="355" spans="1:15" x14ac:dyDescent="0.25">
      <c r="A355" s="9" t="s">
        <v>831</v>
      </c>
      <c r="B355" s="24" t="s">
        <v>750</v>
      </c>
      <c r="C355" s="8" t="s">
        <v>479</v>
      </c>
      <c r="D355" s="8"/>
      <c r="E355" s="8"/>
      <c r="F355" s="8"/>
      <c r="G355" s="8"/>
      <c r="H355" s="8" t="s">
        <v>56</v>
      </c>
      <c r="I355" s="9"/>
      <c r="J355" s="9"/>
      <c r="K355" s="24" t="s">
        <v>84</v>
      </c>
      <c r="L355" s="8"/>
      <c r="M355" s="8"/>
      <c r="N355" s="8"/>
      <c r="O355" s="8"/>
    </row>
    <row r="356" spans="1:15" x14ac:dyDescent="0.25">
      <c r="A356" s="9" t="s">
        <v>832</v>
      </c>
      <c r="B356" s="24" t="s">
        <v>750</v>
      </c>
      <c r="C356" s="8" t="s">
        <v>479</v>
      </c>
      <c r="D356" s="8"/>
      <c r="E356" s="8"/>
      <c r="F356" s="8"/>
      <c r="G356" s="8"/>
      <c r="H356" s="8" t="s">
        <v>225</v>
      </c>
      <c r="I356" s="9"/>
      <c r="J356" s="9"/>
      <c r="K356" s="24" t="s">
        <v>84</v>
      </c>
      <c r="L356" s="8"/>
      <c r="M356" s="8"/>
      <c r="N356" s="8"/>
      <c r="O356" s="8" t="s">
        <v>276</v>
      </c>
    </row>
    <row r="357" spans="1:15" x14ac:dyDescent="0.25">
      <c r="A357" s="9" t="s">
        <v>833</v>
      </c>
      <c r="B357" s="24" t="s">
        <v>750</v>
      </c>
      <c r="C357" s="8" t="s">
        <v>479</v>
      </c>
      <c r="D357" s="8" t="s">
        <v>834</v>
      </c>
      <c r="E357" s="8" t="s">
        <v>277</v>
      </c>
      <c r="F357" s="8"/>
      <c r="G357" s="8"/>
      <c r="H357" s="8"/>
      <c r="I357" s="9"/>
      <c r="J357" s="9"/>
      <c r="K357" s="24" t="s">
        <v>84</v>
      </c>
      <c r="L357" s="8"/>
      <c r="M357" s="8"/>
      <c r="N357" s="8"/>
      <c r="O357" s="8"/>
    </row>
    <row r="358" spans="1:15" x14ac:dyDescent="0.25">
      <c r="A358" s="9" t="s">
        <v>835</v>
      </c>
      <c r="B358" s="24" t="s">
        <v>750</v>
      </c>
      <c r="C358" s="8" t="s">
        <v>479</v>
      </c>
      <c r="D358" s="8" t="s">
        <v>834</v>
      </c>
      <c r="E358" s="8" t="s">
        <v>277</v>
      </c>
      <c r="F358" s="8"/>
      <c r="G358" s="8"/>
      <c r="H358" s="8" t="s">
        <v>278</v>
      </c>
      <c r="I358" s="9"/>
      <c r="J358" s="9"/>
      <c r="K358" s="24" t="s">
        <v>84</v>
      </c>
      <c r="L358" s="8"/>
      <c r="M358" s="8"/>
      <c r="N358" s="8"/>
      <c r="O358" s="8"/>
    </row>
    <row r="359" spans="1:15" ht="21" x14ac:dyDescent="0.35">
      <c r="B359" s="35" t="s">
        <v>502</v>
      </c>
      <c r="C359" s="13">
        <f>COUNTA(C339:C358)</f>
        <v>20</v>
      </c>
      <c r="D359" s="40" t="s">
        <v>503</v>
      </c>
      <c r="E359" s="40"/>
      <c r="F359" s="40"/>
      <c r="G359" s="13">
        <f>COUNTA(G339:G358)</f>
        <v>0</v>
      </c>
    </row>
    <row r="360" spans="1:15" ht="21" x14ac:dyDescent="0.35">
      <c r="B360" s="36" t="s">
        <v>504</v>
      </c>
      <c r="C360" s="13">
        <f>SUM(C334,C359)</f>
        <v>232</v>
      </c>
      <c r="D360" s="39" t="s">
        <v>504</v>
      </c>
      <c r="E360" s="39"/>
      <c r="F360" s="39"/>
      <c r="G360" s="13">
        <f>SUM(G334,G359)</f>
        <v>35</v>
      </c>
    </row>
    <row r="362" spans="1:15" ht="21" x14ac:dyDescent="0.35">
      <c r="A362" s="1" t="s">
        <v>465</v>
      </c>
      <c r="B362" s="1" t="s">
        <v>466</v>
      </c>
      <c r="C362" s="1" t="s">
        <v>467</v>
      </c>
      <c r="D362" s="1" t="s">
        <v>468</v>
      </c>
      <c r="E362" s="1" t="s">
        <v>0</v>
      </c>
      <c r="F362" s="1" t="s">
        <v>1</v>
      </c>
      <c r="G362" s="1" t="s">
        <v>2</v>
      </c>
      <c r="H362" s="1" t="s">
        <v>3</v>
      </c>
      <c r="I362" s="1" t="s">
        <v>4</v>
      </c>
      <c r="J362" s="1" t="s">
        <v>5</v>
      </c>
      <c r="K362" s="1" t="s">
        <v>6</v>
      </c>
      <c r="L362" s="1" t="s">
        <v>7</v>
      </c>
      <c r="M362" s="1" t="s">
        <v>8</v>
      </c>
      <c r="N362" s="1" t="s">
        <v>9</v>
      </c>
      <c r="O362" s="1" t="s">
        <v>10</v>
      </c>
    </row>
    <row r="364" spans="1:15" ht="15.75" thickBot="1" x14ac:dyDescent="0.3">
      <c r="A364" s="20" t="s">
        <v>836</v>
      </c>
      <c r="B364" s="19" t="s">
        <v>750</v>
      </c>
      <c r="C364" s="19"/>
      <c r="D364" s="19"/>
      <c r="E364" s="19"/>
      <c r="F364" s="19"/>
      <c r="G364" s="19"/>
      <c r="H364" s="19"/>
      <c r="I364" s="20"/>
      <c r="J364" s="20"/>
      <c r="K364" s="19" t="s">
        <v>84</v>
      </c>
      <c r="L364" s="19" t="s">
        <v>279</v>
      </c>
      <c r="M364" s="19"/>
      <c r="N364" s="19" t="s">
        <v>280</v>
      </c>
      <c r="O364" s="19"/>
    </row>
    <row r="365" spans="1:15" x14ac:dyDescent="0.25">
      <c r="A365" s="38" t="s">
        <v>837</v>
      </c>
      <c r="B365" s="29" t="s">
        <v>750</v>
      </c>
      <c r="C365" s="29" t="s">
        <v>479</v>
      </c>
      <c r="D365" s="29" t="s">
        <v>838</v>
      </c>
      <c r="E365" s="29"/>
      <c r="F365" s="30"/>
      <c r="G365" s="30"/>
      <c r="H365" s="29" t="s">
        <v>225</v>
      </c>
      <c r="I365" s="31"/>
      <c r="J365" s="31"/>
      <c r="K365" s="29" t="s">
        <v>84</v>
      </c>
      <c r="L365" s="29"/>
      <c r="M365" s="30"/>
      <c r="N365" s="29"/>
      <c r="O365" s="29"/>
    </row>
    <row r="366" spans="1:15" x14ac:dyDescent="0.25">
      <c r="A366" s="9" t="s">
        <v>839</v>
      </c>
      <c r="B366" s="24" t="s">
        <v>750</v>
      </c>
      <c r="C366" s="8" t="s">
        <v>479</v>
      </c>
      <c r="D366" s="8" t="s">
        <v>840</v>
      </c>
      <c r="E366" s="8"/>
      <c r="F366" s="8"/>
      <c r="G366" s="8"/>
      <c r="H366" s="8"/>
      <c r="I366" s="9"/>
      <c r="J366" s="9"/>
      <c r="K366" s="24" t="s">
        <v>84</v>
      </c>
      <c r="L366" s="8"/>
      <c r="M366" s="8"/>
      <c r="N366" s="8"/>
      <c r="O366" s="8"/>
    </row>
    <row r="367" spans="1:15" x14ac:dyDescent="0.25">
      <c r="A367" s="9" t="s">
        <v>841</v>
      </c>
      <c r="B367" s="24" t="s">
        <v>750</v>
      </c>
      <c r="C367" s="8" t="s">
        <v>479</v>
      </c>
      <c r="D367" s="8" t="s">
        <v>842</v>
      </c>
      <c r="E367" s="8"/>
      <c r="F367" s="8"/>
      <c r="G367" s="8"/>
      <c r="H367" s="8"/>
      <c r="I367" s="9"/>
      <c r="J367" s="9"/>
      <c r="K367" s="24" t="s">
        <v>84</v>
      </c>
      <c r="L367" s="8"/>
      <c r="M367" s="8"/>
      <c r="N367" s="8"/>
      <c r="O367" s="8"/>
    </row>
    <row r="368" spans="1:15" x14ac:dyDescent="0.25">
      <c r="A368" s="9" t="s">
        <v>843</v>
      </c>
      <c r="B368" s="24" t="s">
        <v>750</v>
      </c>
      <c r="C368" s="8" t="s">
        <v>479</v>
      </c>
      <c r="D368" s="8" t="s">
        <v>844</v>
      </c>
      <c r="E368" s="8"/>
      <c r="F368" s="8"/>
      <c r="G368" s="8"/>
      <c r="H368" s="8"/>
      <c r="I368" s="9"/>
      <c r="J368" s="22">
        <v>16340</v>
      </c>
      <c r="K368" s="24" t="s">
        <v>84</v>
      </c>
      <c r="L368" s="8"/>
      <c r="M368" s="8"/>
      <c r="N368" s="8"/>
      <c r="O368" s="8"/>
    </row>
    <row r="369" spans="1:15" x14ac:dyDescent="0.25">
      <c r="A369" s="9" t="s">
        <v>845</v>
      </c>
      <c r="B369" s="24" t="s">
        <v>750</v>
      </c>
      <c r="C369" s="8" t="s">
        <v>479</v>
      </c>
      <c r="D369" s="8"/>
      <c r="E369" s="8"/>
      <c r="F369" s="8"/>
      <c r="G369" s="8"/>
      <c r="H369" s="8"/>
      <c r="I369" s="9"/>
      <c r="J369" s="9"/>
      <c r="K369" s="24" t="s">
        <v>84</v>
      </c>
      <c r="L369" s="8"/>
      <c r="M369" s="8"/>
      <c r="N369" s="8"/>
      <c r="O369" s="8"/>
    </row>
    <row r="370" spans="1:15" x14ac:dyDescent="0.25">
      <c r="A370" s="9" t="s">
        <v>846</v>
      </c>
      <c r="B370" s="24" t="s">
        <v>750</v>
      </c>
      <c r="C370" s="8" t="s">
        <v>479</v>
      </c>
      <c r="D370" s="8" t="s">
        <v>847</v>
      </c>
      <c r="E370" s="8" t="s">
        <v>281</v>
      </c>
      <c r="F370" s="8"/>
      <c r="G370" s="8"/>
      <c r="H370" s="8"/>
      <c r="I370" s="9"/>
      <c r="J370" s="9"/>
      <c r="K370" s="24" t="s">
        <v>84</v>
      </c>
      <c r="L370" s="8"/>
      <c r="M370" s="8"/>
      <c r="N370" s="8"/>
      <c r="O370" s="8"/>
    </row>
    <row r="371" spans="1:15" x14ac:dyDescent="0.25">
      <c r="A371" s="9" t="s">
        <v>848</v>
      </c>
      <c r="B371" s="24" t="s">
        <v>750</v>
      </c>
      <c r="C371" s="8" t="s">
        <v>479</v>
      </c>
      <c r="D371" s="8"/>
      <c r="E371" s="8"/>
      <c r="F371" s="8"/>
      <c r="G371" s="8"/>
      <c r="H371" s="8" t="s">
        <v>282</v>
      </c>
      <c r="I371" s="9"/>
      <c r="J371" s="9"/>
      <c r="K371" s="24" t="s">
        <v>84</v>
      </c>
      <c r="L371" s="8"/>
      <c r="M371" s="8"/>
      <c r="N371" s="8"/>
      <c r="O371" s="8"/>
    </row>
    <row r="372" spans="1:15" x14ac:dyDescent="0.25">
      <c r="A372" s="9" t="s">
        <v>849</v>
      </c>
      <c r="B372" s="24" t="s">
        <v>750</v>
      </c>
      <c r="C372" s="8" t="s">
        <v>479</v>
      </c>
      <c r="D372" s="8" t="s">
        <v>850</v>
      </c>
      <c r="E372" s="8" t="s">
        <v>281</v>
      </c>
      <c r="F372" s="10" t="s">
        <v>31</v>
      </c>
      <c r="G372" s="10" t="s">
        <v>283</v>
      </c>
      <c r="H372" s="8" t="s">
        <v>225</v>
      </c>
      <c r="I372" s="11">
        <v>8599</v>
      </c>
      <c r="J372" s="11">
        <v>16339</v>
      </c>
      <c r="K372" s="24" t="s">
        <v>84</v>
      </c>
      <c r="L372" s="8" t="s">
        <v>284</v>
      </c>
      <c r="M372" s="10" t="s">
        <v>18</v>
      </c>
      <c r="N372" s="8"/>
      <c r="O372" s="8"/>
    </row>
    <row r="373" spans="1:15" x14ac:dyDescent="0.25">
      <c r="A373" s="9" t="s">
        <v>851</v>
      </c>
      <c r="B373" s="24" t="s">
        <v>750</v>
      </c>
      <c r="C373" s="8" t="s">
        <v>479</v>
      </c>
      <c r="D373" s="8" t="s">
        <v>850</v>
      </c>
      <c r="E373" s="8" t="s">
        <v>281</v>
      </c>
      <c r="F373" s="10" t="s">
        <v>191</v>
      </c>
      <c r="G373" s="10" t="s">
        <v>285</v>
      </c>
      <c r="H373" s="8" t="s">
        <v>225</v>
      </c>
      <c r="I373" s="11">
        <v>7092</v>
      </c>
      <c r="J373" s="11">
        <v>16339</v>
      </c>
      <c r="K373" s="24" t="s">
        <v>84</v>
      </c>
      <c r="L373" s="8" t="s">
        <v>286</v>
      </c>
      <c r="M373" s="10" t="s">
        <v>18</v>
      </c>
      <c r="N373" s="8"/>
      <c r="O373" s="8"/>
    </row>
    <row r="374" spans="1:15" x14ac:dyDescent="0.25">
      <c r="A374" s="9" t="s">
        <v>852</v>
      </c>
      <c r="B374" s="24" t="s">
        <v>750</v>
      </c>
      <c r="C374" s="8" t="s">
        <v>479</v>
      </c>
      <c r="D374" s="8"/>
      <c r="E374" s="8"/>
      <c r="F374" s="8"/>
      <c r="G374" s="8"/>
      <c r="H374" s="8" t="s">
        <v>56</v>
      </c>
      <c r="I374" s="9"/>
      <c r="J374" s="9"/>
      <c r="K374" s="24" t="s">
        <v>84</v>
      </c>
      <c r="L374" s="8"/>
      <c r="M374" s="8"/>
      <c r="N374" s="8"/>
      <c r="O374" s="8"/>
    </row>
    <row r="375" spans="1:15" x14ac:dyDescent="0.25">
      <c r="A375" s="9" t="s">
        <v>853</v>
      </c>
      <c r="B375" s="24" t="s">
        <v>750</v>
      </c>
      <c r="C375" s="8" t="s">
        <v>479</v>
      </c>
      <c r="D375" s="8" t="s">
        <v>854</v>
      </c>
      <c r="E375" s="8" t="s">
        <v>281</v>
      </c>
      <c r="F375" s="8"/>
      <c r="G375" s="8"/>
      <c r="H375" s="8"/>
      <c r="I375" s="9"/>
      <c r="J375" s="9"/>
      <c r="K375" s="24" t="s">
        <v>84</v>
      </c>
      <c r="L375" s="8"/>
      <c r="M375" s="8"/>
      <c r="N375" s="8"/>
      <c r="O375" s="8"/>
    </row>
    <row r="376" spans="1:15" x14ac:dyDescent="0.25">
      <c r="A376" s="9" t="s">
        <v>855</v>
      </c>
      <c r="B376" s="24" t="s">
        <v>750</v>
      </c>
      <c r="C376" s="8" t="s">
        <v>479</v>
      </c>
      <c r="D376" s="8" t="s">
        <v>856</v>
      </c>
      <c r="E376" s="8"/>
      <c r="F376" s="8"/>
      <c r="G376" s="8"/>
      <c r="H376" s="8" t="s">
        <v>287</v>
      </c>
      <c r="I376" s="9"/>
      <c r="J376" s="22">
        <v>16335</v>
      </c>
      <c r="K376" s="24" t="s">
        <v>84</v>
      </c>
      <c r="L376" s="8"/>
      <c r="M376" s="8"/>
      <c r="N376" s="8"/>
      <c r="O376" s="8"/>
    </row>
    <row r="377" spans="1:15" x14ac:dyDescent="0.25">
      <c r="A377" s="9" t="s">
        <v>857</v>
      </c>
      <c r="B377" s="24" t="s">
        <v>750</v>
      </c>
      <c r="C377" s="8" t="s">
        <v>479</v>
      </c>
      <c r="D377" s="8"/>
      <c r="E377" s="8"/>
      <c r="F377" s="8"/>
      <c r="G377" s="8"/>
      <c r="H377" s="8" t="s">
        <v>288</v>
      </c>
      <c r="I377" s="9"/>
      <c r="J377" s="9"/>
      <c r="K377" s="24" t="s">
        <v>84</v>
      </c>
      <c r="L377" s="8"/>
      <c r="M377" s="8"/>
      <c r="N377" s="8"/>
      <c r="O377" s="8"/>
    </row>
    <row r="378" spans="1:15" x14ac:dyDescent="0.25">
      <c r="A378" s="9" t="s">
        <v>858</v>
      </c>
      <c r="B378" s="24" t="s">
        <v>750</v>
      </c>
      <c r="C378" s="8" t="s">
        <v>479</v>
      </c>
      <c r="D378" s="8" t="s">
        <v>859</v>
      </c>
      <c r="E378" s="8" t="s">
        <v>289</v>
      </c>
      <c r="F378" s="10" t="s">
        <v>290</v>
      </c>
      <c r="G378" s="10" t="s">
        <v>291</v>
      </c>
      <c r="H378" s="8" t="s">
        <v>292</v>
      </c>
      <c r="I378" s="11">
        <v>7869</v>
      </c>
      <c r="J378" s="11">
        <v>16337</v>
      </c>
      <c r="K378" s="24" t="s">
        <v>84</v>
      </c>
      <c r="L378" s="8" t="s">
        <v>293</v>
      </c>
      <c r="M378" s="10" t="s">
        <v>18</v>
      </c>
      <c r="N378" s="8"/>
      <c r="O378" s="8"/>
    </row>
    <row r="379" spans="1:15" x14ac:dyDescent="0.25">
      <c r="A379" s="9" t="s">
        <v>860</v>
      </c>
      <c r="B379" s="24" t="s">
        <v>750</v>
      </c>
      <c r="C379" s="8" t="s">
        <v>479</v>
      </c>
      <c r="D379" s="8" t="s">
        <v>861</v>
      </c>
      <c r="E379" s="8" t="s">
        <v>294</v>
      </c>
      <c r="F379" s="8"/>
      <c r="G379" s="8"/>
      <c r="H379" s="8"/>
      <c r="I379" s="9"/>
      <c r="J379" s="9"/>
      <c r="K379" s="24" t="s">
        <v>84</v>
      </c>
      <c r="L379" s="8" t="s">
        <v>295</v>
      </c>
      <c r="M379" s="10" t="s">
        <v>18</v>
      </c>
      <c r="N379" s="8"/>
      <c r="O379" s="8"/>
    </row>
    <row r="380" spans="1:15" x14ac:dyDescent="0.25">
      <c r="A380" s="9" t="s">
        <v>862</v>
      </c>
      <c r="B380" s="24" t="s">
        <v>750</v>
      </c>
      <c r="C380" s="8" t="s">
        <v>479</v>
      </c>
      <c r="D380" s="8" t="s">
        <v>861</v>
      </c>
      <c r="E380" s="8" t="s">
        <v>294</v>
      </c>
      <c r="F380" s="24"/>
      <c r="G380" s="24"/>
      <c r="H380" s="8"/>
      <c r="I380" s="28"/>
      <c r="J380" s="28"/>
      <c r="K380" s="24" t="s">
        <v>84</v>
      </c>
      <c r="L380" s="8" t="s">
        <v>296</v>
      </c>
      <c r="M380" s="10" t="s">
        <v>18</v>
      </c>
      <c r="N380" s="8"/>
      <c r="O380" s="8"/>
    </row>
    <row r="381" spans="1:15" x14ac:dyDescent="0.25">
      <c r="A381" s="9" t="s">
        <v>863</v>
      </c>
      <c r="B381" s="24" t="s">
        <v>750</v>
      </c>
      <c r="C381" s="8" t="s">
        <v>479</v>
      </c>
      <c r="D381" s="8"/>
      <c r="E381" s="8"/>
      <c r="F381" s="10" t="s">
        <v>74</v>
      </c>
      <c r="G381" s="10" t="s">
        <v>297</v>
      </c>
      <c r="H381" s="8" t="s">
        <v>298</v>
      </c>
      <c r="I381" s="11">
        <v>8922</v>
      </c>
      <c r="J381" s="11">
        <v>16357</v>
      </c>
      <c r="K381" s="24" t="s">
        <v>84</v>
      </c>
      <c r="L381" s="8" t="s">
        <v>299</v>
      </c>
      <c r="M381" s="10" t="s">
        <v>18</v>
      </c>
      <c r="N381" s="8"/>
      <c r="O381" s="8"/>
    </row>
    <row r="382" spans="1:15" x14ac:dyDescent="0.25">
      <c r="A382" s="9" t="s">
        <v>864</v>
      </c>
      <c r="B382" s="24" t="s">
        <v>750</v>
      </c>
      <c r="C382" s="8" t="s">
        <v>479</v>
      </c>
      <c r="D382" s="8"/>
      <c r="E382" s="8"/>
      <c r="F382" s="10" t="s">
        <v>74</v>
      </c>
      <c r="G382" s="10" t="s">
        <v>300</v>
      </c>
      <c r="H382" s="8" t="s">
        <v>301</v>
      </c>
      <c r="I382" s="11">
        <v>2344</v>
      </c>
      <c r="J382" s="11">
        <v>16357</v>
      </c>
      <c r="K382" s="24" t="s">
        <v>84</v>
      </c>
      <c r="L382" s="8" t="s">
        <v>302</v>
      </c>
      <c r="M382" s="10" t="s">
        <v>18</v>
      </c>
      <c r="N382" s="8"/>
      <c r="O382" s="8"/>
    </row>
    <row r="383" spans="1:15" x14ac:dyDescent="0.25">
      <c r="A383" s="9" t="s">
        <v>865</v>
      </c>
      <c r="B383" s="24" t="s">
        <v>750</v>
      </c>
      <c r="C383" s="8" t="s">
        <v>479</v>
      </c>
      <c r="D383" s="8" t="s">
        <v>866</v>
      </c>
      <c r="E383" s="8" t="s">
        <v>303</v>
      </c>
      <c r="F383" s="10" t="s">
        <v>31</v>
      </c>
      <c r="G383" s="10" t="s">
        <v>304</v>
      </c>
      <c r="H383" s="8" t="s">
        <v>225</v>
      </c>
      <c r="I383" s="11">
        <v>9648</v>
      </c>
      <c r="J383" s="11">
        <v>16375</v>
      </c>
      <c r="K383" s="24" t="s">
        <v>84</v>
      </c>
      <c r="L383" s="8" t="s">
        <v>305</v>
      </c>
      <c r="M383" s="10" t="s">
        <v>18</v>
      </c>
      <c r="N383" s="8"/>
      <c r="O383" s="8"/>
    </row>
    <row r="384" spans="1:15" x14ac:dyDescent="0.25">
      <c r="A384" s="9" t="s">
        <v>867</v>
      </c>
      <c r="B384" s="24" t="s">
        <v>750</v>
      </c>
      <c r="C384" s="8" t="s">
        <v>479</v>
      </c>
      <c r="D384" s="8" t="s">
        <v>866</v>
      </c>
      <c r="E384" s="8" t="s">
        <v>303</v>
      </c>
      <c r="F384" s="10" t="s">
        <v>213</v>
      </c>
      <c r="G384" s="10" t="s">
        <v>306</v>
      </c>
      <c r="H384" s="8" t="s">
        <v>225</v>
      </c>
      <c r="I384" s="11">
        <v>7165</v>
      </c>
      <c r="J384" s="11">
        <v>16484</v>
      </c>
      <c r="K384" s="24" t="s">
        <v>84</v>
      </c>
      <c r="L384" s="8" t="s">
        <v>307</v>
      </c>
      <c r="M384" s="10" t="s">
        <v>18</v>
      </c>
      <c r="N384" s="8"/>
      <c r="O384" s="8"/>
    </row>
    <row r="385" spans="1:15" x14ac:dyDescent="0.25">
      <c r="A385" s="9" t="s">
        <v>868</v>
      </c>
      <c r="B385" s="24" t="s">
        <v>750</v>
      </c>
      <c r="C385" s="8" t="s">
        <v>479</v>
      </c>
      <c r="D385" s="8" t="s">
        <v>869</v>
      </c>
      <c r="E385" s="8" t="s">
        <v>303</v>
      </c>
      <c r="F385" s="8"/>
      <c r="G385" s="8"/>
      <c r="H385" s="8"/>
      <c r="I385" s="9"/>
      <c r="J385" s="9"/>
      <c r="K385" s="24" t="s">
        <v>84</v>
      </c>
      <c r="L385" s="8"/>
      <c r="M385" s="8"/>
      <c r="N385" s="8"/>
      <c r="O385" s="8"/>
    </row>
    <row r="386" spans="1:15" x14ac:dyDescent="0.25">
      <c r="A386" s="9" t="s">
        <v>870</v>
      </c>
      <c r="B386" s="24" t="s">
        <v>750</v>
      </c>
      <c r="C386" s="8" t="s">
        <v>479</v>
      </c>
      <c r="D386" s="8" t="s">
        <v>871</v>
      </c>
      <c r="E386" s="8" t="s">
        <v>308</v>
      </c>
      <c r="F386" s="8"/>
      <c r="G386" s="8"/>
      <c r="H386" s="8" t="s">
        <v>309</v>
      </c>
      <c r="I386" s="9"/>
      <c r="J386" s="9"/>
      <c r="K386" s="24" t="s">
        <v>84</v>
      </c>
      <c r="L386" s="8"/>
      <c r="M386" s="8"/>
      <c r="N386" s="8"/>
      <c r="O386" s="8"/>
    </row>
    <row r="387" spans="1:15" x14ac:dyDescent="0.25">
      <c r="A387" s="9" t="s">
        <v>872</v>
      </c>
      <c r="B387" s="24" t="s">
        <v>750</v>
      </c>
      <c r="C387" s="8" t="s">
        <v>479</v>
      </c>
      <c r="D387" s="8"/>
      <c r="E387" s="8"/>
      <c r="F387" s="8"/>
      <c r="G387" s="8"/>
      <c r="H387" s="8"/>
      <c r="I387" s="9"/>
      <c r="J387" s="9"/>
      <c r="K387" s="24" t="s">
        <v>84</v>
      </c>
      <c r="L387" s="8"/>
      <c r="M387" s="8"/>
      <c r="N387" s="8"/>
      <c r="O387" s="8"/>
    </row>
    <row r="388" spans="1:15" x14ac:dyDescent="0.25">
      <c r="A388" s="9" t="s">
        <v>873</v>
      </c>
      <c r="B388" s="24" t="s">
        <v>750</v>
      </c>
      <c r="C388" s="8" t="s">
        <v>479</v>
      </c>
      <c r="D388" s="8"/>
      <c r="E388" s="8"/>
      <c r="F388" s="8"/>
      <c r="G388" s="8"/>
      <c r="H388" s="8"/>
      <c r="I388" s="9"/>
      <c r="J388" s="9"/>
      <c r="K388" s="24" t="s">
        <v>84</v>
      </c>
      <c r="L388" s="8"/>
      <c r="M388" s="8"/>
      <c r="N388" s="8"/>
      <c r="O388" s="8"/>
    </row>
    <row r="389" spans="1:15" ht="21" x14ac:dyDescent="0.35">
      <c r="B389" s="35" t="s">
        <v>502</v>
      </c>
      <c r="C389" s="13">
        <f>COUNTA(C365:C388)</f>
        <v>24</v>
      </c>
      <c r="D389" s="40" t="s">
        <v>503</v>
      </c>
      <c r="E389" s="40"/>
      <c r="F389" s="40"/>
      <c r="G389" s="13">
        <f>COUNTA(G365:G388)</f>
        <v>7</v>
      </c>
    </row>
    <row r="390" spans="1:15" ht="21" x14ac:dyDescent="0.35">
      <c r="B390" s="36" t="s">
        <v>504</v>
      </c>
      <c r="C390" s="13">
        <f>SUM(C360,C389)</f>
        <v>256</v>
      </c>
      <c r="D390" s="39" t="s">
        <v>504</v>
      </c>
      <c r="E390" s="39"/>
      <c r="F390" s="39"/>
      <c r="G390" s="13">
        <f>SUM(G360,G389)</f>
        <v>42</v>
      </c>
    </row>
    <row r="392" spans="1:15" ht="21" x14ac:dyDescent="0.35">
      <c r="A392" s="1" t="s">
        <v>465</v>
      </c>
      <c r="B392" s="1" t="s">
        <v>466</v>
      </c>
      <c r="C392" s="1" t="s">
        <v>467</v>
      </c>
      <c r="D392" s="1" t="s">
        <v>468</v>
      </c>
      <c r="E392" s="1" t="s">
        <v>0</v>
      </c>
      <c r="F392" s="1" t="s">
        <v>1</v>
      </c>
      <c r="G392" s="1" t="s">
        <v>2</v>
      </c>
      <c r="H392" s="1" t="s">
        <v>3</v>
      </c>
      <c r="I392" s="1" t="s">
        <v>4</v>
      </c>
      <c r="J392" s="1" t="s">
        <v>5</v>
      </c>
      <c r="K392" s="1" t="s">
        <v>6</v>
      </c>
      <c r="L392" s="1" t="s">
        <v>7</v>
      </c>
      <c r="M392" s="1" t="s">
        <v>8</v>
      </c>
      <c r="N392" s="1" t="s">
        <v>9</v>
      </c>
      <c r="O392" s="1" t="s">
        <v>10</v>
      </c>
    </row>
    <row r="394" spans="1:15" ht="15.75" thickBot="1" x14ac:dyDescent="0.3">
      <c r="A394" s="20" t="s">
        <v>874</v>
      </c>
      <c r="B394" s="19" t="s">
        <v>750</v>
      </c>
      <c r="C394" s="19"/>
      <c r="D394" s="19"/>
      <c r="E394" s="19"/>
      <c r="F394" s="19"/>
      <c r="G394" s="19"/>
      <c r="H394" s="19"/>
      <c r="I394" s="20"/>
      <c r="J394" s="20"/>
      <c r="K394" s="19" t="s">
        <v>310</v>
      </c>
      <c r="L394" s="19" t="s">
        <v>311</v>
      </c>
      <c r="M394" s="19"/>
      <c r="N394" s="19" t="s">
        <v>312</v>
      </c>
      <c r="O394" s="19"/>
    </row>
    <row r="395" spans="1:15" x14ac:dyDescent="0.25">
      <c r="A395" s="21" t="s">
        <v>875</v>
      </c>
      <c r="B395" s="5" t="s">
        <v>750</v>
      </c>
      <c r="C395" s="5" t="s">
        <v>479</v>
      </c>
      <c r="D395" s="5" t="s">
        <v>871</v>
      </c>
      <c r="E395" s="5" t="s">
        <v>308</v>
      </c>
      <c r="F395" s="26"/>
      <c r="G395" s="26"/>
      <c r="H395" s="5" t="s">
        <v>313</v>
      </c>
      <c r="I395" s="27"/>
      <c r="J395" s="27"/>
      <c r="K395" s="5" t="s">
        <v>310</v>
      </c>
      <c r="L395" s="5"/>
      <c r="M395" s="26"/>
      <c r="N395" s="5"/>
      <c r="O395" s="5"/>
    </row>
    <row r="396" spans="1:15" x14ac:dyDescent="0.25">
      <c r="A396" s="9" t="s">
        <v>876</v>
      </c>
      <c r="B396" s="24" t="s">
        <v>750</v>
      </c>
      <c r="C396" s="8" t="s">
        <v>479</v>
      </c>
      <c r="D396" s="8" t="s">
        <v>877</v>
      </c>
      <c r="E396" s="8" t="s">
        <v>314</v>
      </c>
      <c r="F396" s="8"/>
      <c r="G396" s="8"/>
      <c r="H396" s="8"/>
      <c r="I396" s="9"/>
      <c r="J396" s="9"/>
      <c r="K396" s="24" t="s">
        <v>310</v>
      </c>
      <c r="L396" s="8"/>
      <c r="M396" s="8"/>
      <c r="N396" s="8"/>
      <c r="O396" s="8"/>
    </row>
    <row r="397" spans="1:15" x14ac:dyDescent="0.25">
      <c r="A397" s="9" t="s">
        <v>878</v>
      </c>
      <c r="B397" s="24" t="s">
        <v>750</v>
      </c>
      <c r="C397" s="8" t="s">
        <v>479</v>
      </c>
      <c r="D397" s="8" t="s">
        <v>877</v>
      </c>
      <c r="E397" s="8" t="s">
        <v>314</v>
      </c>
      <c r="F397" s="8"/>
      <c r="G397" s="8"/>
      <c r="H397" s="8"/>
      <c r="I397" s="9"/>
      <c r="J397" s="9"/>
      <c r="K397" s="24" t="s">
        <v>310</v>
      </c>
      <c r="L397" s="8"/>
      <c r="M397" s="8"/>
      <c r="N397" s="8"/>
      <c r="O397" s="8"/>
    </row>
    <row r="398" spans="1:15" x14ac:dyDescent="0.25">
      <c r="A398" s="9" t="s">
        <v>879</v>
      </c>
      <c r="B398" s="24" t="s">
        <v>750</v>
      </c>
      <c r="C398" s="8" t="s">
        <v>479</v>
      </c>
      <c r="D398" s="8"/>
      <c r="E398" s="8"/>
      <c r="F398" s="8"/>
      <c r="G398" s="8"/>
      <c r="H398" s="8" t="s">
        <v>225</v>
      </c>
      <c r="I398" s="9"/>
      <c r="J398" s="9"/>
      <c r="K398" s="24" t="s">
        <v>310</v>
      </c>
      <c r="L398" s="8"/>
      <c r="M398" s="8"/>
      <c r="N398" s="8"/>
      <c r="O398" s="8"/>
    </row>
    <row r="399" spans="1:15" x14ac:dyDescent="0.25">
      <c r="A399" s="9" t="s">
        <v>880</v>
      </c>
      <c r="B399" s="24" t="s">
        <v>750</v>
      </c>
      <c r="C399" s="8" t="s">
        <v>479</v>
      </c>
      <c r="D399" s="8"/>
      <c r="E399" s="8"/>
      <c r="F399" s="8"/>
      <c r="G399" s="8"/>
      <c r="H399" s="8" t="s">
        <v>315</v>
      </c>
      <c r="I399" s="9"/>
      <c r="J399" s="9"/>
      <c r="K399" s="24" t="s">
        <v>310</v>
      </c>
      <c r="L399" s="8"/>
      <c r="M399" s="8"/>
      <c r="N399" s="8"/>
      <c r="O399" s="8"/>
    </row>
    <row r="400" spans="1:15" x14ac:dyDescent="0.25">
      <c r="A400" s="9" t="s">
        <v>881</v>
      </c>
      <c r="B400" s="24" t="s">
        <v>750</v>
      </c>
      <c r="C400" s="8" t="s">
        <v>479</v>
      </c>
      <c r="D400" s="8" t="s">
        <v>882</v>
      </c>
      <c r="E400" s="8" t="s">
        <v>314</v>
      </c>
      <c r="F400" s="8"/>
      <c r="G400" s="8"/>
      <c r="H400" s="8" t="s">
        <v>225</v>
      </c>
      <c r="I400" s="9"/>
      <c r="J400" s="9"/>
      <c r="K400" s="24" t="s">
        <v>310</v>
      </c>
      <c r="L400" s="8"/>
      <c r="M400" s="8"/>
      <c r="N400" s="8"/>
      <c r="O400" s="8"/>
    </row>
    <row r="401" spans="1:15" x14ac:dyDescent="0.25">
      <c r="A401" s="9" t="s">
        <v>883</v>
      </c>
      <c r="B401" s="24" t="s">
        <v>750</v>
      </c>
      <c r="C401" s="8" t="s">
        <v>479</v>
      </c>
      <c r="D401" s="8" t="s">
        <v>884</v>
      </c>
      <c r="E401" s="8" t="s">
        <v>314</v>
      </c>
      <c r="F401" s="8"/>
      <c r="G401" s="8"/>
      <c r="H401" s="8"/>
      <c r="I401" s="9"/>
      <c r="J401" s="9"/>
      <c r="K401" s="24" t="s">
        <v>310</v>
      </c>
      <c r="L401" s="8"/>
      <c r="M401" s="8"/>
      <c r="N401" s="8"/>
      <c r="O401" s="8"/>
    </row>
    <row r="402" spans="1:15" x14ac:dyDescent="0.25">
      <c r="A402" s="9" t="s">
        <v>885</v>
      </c>
      <c r="B402" s="24" t="s">
        <v>750</v>
      </c>
      <c r="C402" s="8" t="s">
        <v>479</v>
      </c>
      <c r="D402" s="8" t="s">
        <v>884</v>
      </c>
      <c r="E402" s="8" t="s">
        <v>314</v>
      </c>
      <c r="F402" s="8"/>
      <c r="G402" s="8"/>
      <c r="H402" s="8"/>
      <c r="I402" s="9"/>
      <c r="J402" s="9"/>
      <c r="K402" s="24" t="s">
        <v>310</v>
      </c>
      <c r="L402" s="8"/>
      <c r="M402" s="8"/>
      <c r="N402" s="8"/>
      <c r="O402" s="8"/>
    </row>
    <row r="403" spans="1:15" x14ac:dyDescent="0.25">
      <c r="A403" s="9" t="s">
        <v>886</v>
      </c>
      <c r="B403" s="24" t="s">
        <v>750</v>
      </c>
      <c r="C403" s="8" t="s">
        <v>479</v>
      </c>
      <c r="D403" s="8" t="s">
        <v>887</v>
      </c>
      <c r="E403" s="8" t="s">
        <v>316</v>
      </c>
      <c r="F403" s="8"/>
      <c r="G403" s="8"/>
      <c r="H403" s="8"/>
      <c r="I403" s="9"/>
      <c r="J403" s="9"/>
      <c r="K403" s="24" t="s">
        <v>310</v>
      </c>
      <c r="L403" s="8"/>
      <c r="M403" s="8"/>
      <c r="N403" s="8"/>
      <c r="O403" s="8"/>
    </row>
    <row r="404" spans="1:15" x14ac:dyDescent="0.25">
      <c r="A404" s="9" t="s">
        <v>888</v>
      </c>
      <c r="B404" s="24" t="s">
        <v>750</v>
      </c>
      <c r="C404" s="8" t="s">
        <v>479</v>
      </c>
      <c r="D404" s="8" t="s">
        <v>889</v>
      </c>
      <c r="E404" s="8" t="s">
        <v>317</v>
      </c>
      <c r="F404" s="8"/>
      <c r="G404" s="8"/>
      <c r="H404" s="8" t="s">
        <v>225</v>
      </c>
      <c r="I404" s="9"/>
      <c r="J404" s="9"/>
      <c r="K404" s="24" t="s">
        <v>310</v>
      </c>
      <c r="L404" s="8"/>
      <c r="M404" s="8"/>
      <c r="N404" s="8"/>
      <c r="O404" s="8"/>
    </row>
    <row r="405" spans="1:15" x14ac:dyDescent="0.25">
      <c r="A405" s="9" t="s">
        <v>890</v>
      </c>
      <c r="B405" s="24" t="s">
        <v>750</v>
      </c>
      <c r="C405" s="8" t="s">
        <v>479</v>
      </c>
      <c r="D405" s="8"/>
      <c r="E405" s="8"/>
      <c r="F405" s="8"/>
      <c r="G405" s="8"/>
      <c r="H405" s="8" t="s">
        <v>318</v>
      </c>
      <c r="I405" s="9"/>
      <c r="J405" s="9"/>
      <c r="K405" s="24" t="s">
        <v>310</v>
      </c>
      <c r="L405" s="8"/>
      <c r="M405" s="8"/>
      <c r="N405" s="8"/>
      <c r="O405" s="8"/>
    </row>
    <row r="406" spans="1:15" x14ac:dyDescent="0.25">
      <c r="A406" s="9" t="s">
        <v>891</v>
      </c>
      <c r="B406" s="24" t="s">
        <v>750</v>
      </c>
      <c r="C406" s="8" t="s">
        <v>479</v>
      </c>
      <c r="D406" s="8" t="s">
        <v>892</v>
      </c>
      <c r="E406" s="8" t="s">
        <v>319</v>
      </c>
      <c r="F406" s="8"/>
      <c r="G406" s="8"/>
      <c r="H406" s="8"/>
      <c r="I406" s="9"/>
      <c r="J406" s="9"/>
      <c r="K406" s="24" t="s">
        <v>310</v>
      </c>
      <c r="L406" s="8"/>
      <c r="M406" s="8"/>
      <c r="N406" s="8"/>
      <c r="O406" s="8"/>
    </row>
    <row r="407" spans="1:15" x14ac:dyDescent="0.25">
      <c r="A407" s="9" t="s">
        <v>893</v>
      </c>
      <c r="B407" s="24" t="s">
        <v>750</v>
      </c>
      <c r="C407" s="8" t="s">
        <v>479</v>
      </c>
      <c r="D407" s="8" t="s">
        <v>892</v>
      </c>
      <c r="E407" s="8" t="s">
        <v>319</v>
      </c>
      <c r="F407" s="8"/>
      <c r="G407" s="8"/>
      <c r="H407" s="8"/>
      <c r="I407" s="9"/>
      <c r="J407" s="9"/>
      <c r="K407" s="24" t="s">
        <v>310</v>
      </c>
      <c r="L407" s="8"/>
      <c r="M407" s="8"/>
      <c r="N407" s="8"/>
      <c r="O407" s="8"/>
    </row>
    <row r="408" spans="1:15" x14ac:dyDescent="0.25">
      <c r="A408" s="9" t="s">
        <v>894</v>
      </c>
      <c r="B408" s="24" t="s">
        <v>750</v>
      </c>
      <c r="C408" s="8" t="s">
        <v>479</v>
      </c>
      <c r="D408" s="8" t="s">
        <v>895</v>
      </c>
      <c r="E408" s="8" t="s">
        <v>246</v>
      </c>
      <c r="F408" s="8"/>
      <c r="G408" s="8"/>
      <c r="H408" s="8" t="s">
        <v>56</v>
      </c>
      <c r="I408" s="9"/>
      <c r="J408" s="9"/>
      <c r="K408" s="24" t="s">
        <v>310</v>
      </c>
      <c r="L408" s="8"/>
      <c r="M408" s="8"/>
      <c r="N408" s="8"/>
      <c r="O408" s="8"/>
    </row>
    <row r="409" spans="1:15" x14ac:dyDescent="0.25">
      <c r="A409" s="9" t="s">
        <v>896</v>
      </c>
      <c r="B409" s="24" t="s">
        <v>750</v>
      </c>
      <c r="C409" s="8" t="s">
        <v>479</v>
      </c>
      <c r="D409" s="8" t="s">
        <v>897</v>
      </c>
      <c r="E409" s="8" t="s">
        <v>320</v>
      </c>
      <c r="F409" s="8"/>
      <c r="G409" s="8"/>
      <c r="H409" s="8"/>
      <c r="I409" s="9"/>
      <c r="J409" s="9"/>
      <c r="K409" s="24" t="s">
        <v>310</v>
      </c>
      <c r="L409" s="8"/>
      <c r="M409" s="8"/>
      <c r="N409" s="8"/>
      <c r="O409" s="8"/>
    </row>
    <row r="410" spans="1:15" x14ac:dyDescent="0.25">
      <c r="A410" s="9" t="s">
        <v>898</v>
      </c>
      <c r="B410" s="24" t="s">
        <v>750</v>
      </c>
      <c r="C410" s="8" t="s">
        <v>479</v>
      </c>
      <c r="D410" s="8" t="s">
        <v>899</v>
      </c>
      <c r="E410" s="8" t="s">
        <v>320</v>
      </c>
      <c r="F410" s="8"/>
      <c r="G410" s="8"/>
      <c r="H410" s="8"/>
      <c r="I410" s="9"/>
      <c r="J410" s="9"/>
      <c r="K410" s="24" t="s">
        <v>310</v>
      </c>
      <c r="L410" s="8"/>
      <c r="M410" s="8"/>
      <c r="N410" s="8"/>
      <c r="O410" s="8"/>
    </row>
    <row r="411" spans="1:15" x14ac:dyDescent="0.25">
      <c r="A411" s="9" t="s">
        <v>900</v>
      </c>
      <c r="B411" s="24" t="s">
        <v>750</v>
      </c>
      <c r="C411" s="8" t="s">
        <v>479</v>
      </c>
      <c r="D411" s="8" t="s">
        <v>901</v>
      </c>
      <c r="E411" s="8" t="s">
        <v>321</v>
      </c>
      <c r="F411" s="8"/>
      <c r="G411" s="8"/>
      <c r="H411" s="8"/>
      <c r="I411" s="9"/>
      <c r="J411" s="9"/>
      <c r="K411" s="24" t="s">
        <v>310</v>
      </c>
      <c r="L411" s="8"/>
      <c r="M411" s="8"/>
      <c r="N411" s="8"/>
      <c r="O411" s="8"/>
    </row>
    <row r="412" spans="1:15" x14ac:dyDescent="0.25">
      <c r="A412" s="9" t="s">
        <v>902</v>
      </c>
      <c r="B412" s="24" t="s">
        <v>750</v>
      </c>
      <c r="C412" s="8" t="s">
        <v>479</v>
      </c>
      <c r="D412" s="8" t="s">
        <v>903</v>
      </c>
      <c r="E412" s="8" t="s">
        <v>322</v>
      </c>
      <c r="F412" s="8"/>
      <c r="G412" s="8"/>
      <c r="H412" s="8"/>
      <c r="I412" s="9"/>
      <c r="J412" s="22">
        <v>16341</v>
      </c>
      <c r="K412" s="24" t="s">
        <v>310</v>
      </c>
      <c r="L412" s="8"/>
      <c r="M412" s="10"/>
      <c r="N412" s="8"/>
      <c r="O412" s="8"/>
    </row>
    <row r="413" spans="1:15" x14ac:dyDescent="0.25">
      <c r="A413" s="9" t="s">
        <v>904</v>
      </c>
      <c r="B413" s="24" t="s">
        <v>750</v>
      </c>
      <c r="C413" s="8" t="s">
        <v>479</v>
      </c>
      <c r="D413" s="8" t="s">
        <v>905</v>
      </c>
      <c r="E413" s="8"/>
      <c r="F413" s="8"/>
      <c r="G413" s="8"/>
      <c r="H413" s="8" t="s">
        <v>323</v>
      </c>
      <c r="I413" s="9"/>
      <c r="J413" s="9"/>
      <c r="K413" s="24" t="s">
        <v>310</v>
      </c>
      <c r="L413" s="8"/>
      <c r="M413" s="8"/>
      <c r="N413" s="8"/>
      <c r="O413" s="8"/>
    </row>
    <row r="414" spans="1:15" x14ac:dyDescent="0.25">
      <c r="A414" s="9" t="s">
        <v>906</v>
      </c>
      <c r="B414" s="24" t="s">
        <v>750</v>
      </c>
      <c r="C414" s="8" t="s">
        <v>479</v>
      </c>
      <c r="D414" s="8" t="s">
        <v>905</v>
      </c>
      <c r="E414" s="8"/>
      <c r="F414" s="8"/>
      <c r="G414" s="8"/>
      <c r="H414" s="8" t="s">
        <v>323</v>
      </c>
      <c r="I414" s="9"/>
      <c r="J414" s="9"/>
      <c r="K414" s="24" t="s">
        <v>310</v>
      </c>
      <c r="L414" s="8"/>
      <c r="M414" s="8"/>
      <c r="N414" s="8"/>
      <c r="O414" s="8"/>
    </row>
    <row r="415" spans="1:15" x14ac:dyDescent="0.25">
      <c r="A415" s="9" t="s">
        <v>907</v>
      </c>
      <c r="B415" s="24" t="s">
        <v>750</v>
      </c>
      <c r="C415" s="8" t="s">
        <v>479</v>
      </c>
      <c r="D415" s="8" t="s">
        <v>908</v>
      </c>
      <c r="E415" s="8" t="s">
        <v>324</v>
      </c>
      <c r="F415" s="8"/>
      <c r="G415" s="8"/>
      <c r="H415" s="8" t="s">
        <v>325</v>
      </c>
      <c r="I415" s="9"/>
      <c r="J415" s="9"/>
      <c r="K415" s="24" t="s">
        <v>310</v>
      </c>
      <c r="L415" s="8"/>
      <c r="M415" s="8"/>
      <c r="N415" s="8"/>
      <c r="O415" s="8"/>
    </row>
    <row r="416" spans="1:15" x14ac:dyDescent="0.25">
      <c r="A416" s="9" t="s">
        <v>909</v>
      </c>
      <c r="B416" s="24" t="s">
        <v>750</v>
      </c>
      <c r="C416" s="8" t="s">
        <v>479</v>
      </c>
      <c r="D416" s="8" t="s">
        <v>910</v>
      </c>
      <c r="E416" s="8" t="s">
        <v>326</v>
      </c>
      <c r="F416" s="10" t="s">
        <v>26</v>
      </c>
      <c r="G416" s="10" t="s">
        <v>327</v>
      </c>
      <c r="H416" s="8" t="s">
        <v>60</v>
      </c>
      <c r="I416" s="11">
        <v>5006</v>
      </c>
      <c r="J416" s="11">
        <v>16347</v>
      </c>
      <c r="K416" s="24" t="s">
        <v>310</v>
      </c>
      <c r="L416" s="9" t="s">
        <v>328</v>
      </c>
      <c r="M416" s="10" t="s">
        <v>18</v>
      </c>
      <c r="N416" s="8"/>
      <c r="O416" s="8"/>
    </row>
    <row r="417" spans="1:15" x14ac:dyDescent="0.25">
      <c r="A417" s="9" t="s">
        <v>911</v>
      </c>
      <c r="B417" s="24" t="s">
        <v>750</v>
      </c>
      <c r="C417" s="8" t="s">
        <v>479</v>
      </c>
      <c r="D417" s="8" t="s">
        <v>912</v>
      </c>
      <c r="E417" s="8" t="s">
        <v>329</v>
      </c>
      <c r="F417" s="10" t="s">
        <v>26</v>
      </c>
      <c r="G417" s="10" t="s">
        <v>330</v>
      </c>
      <c r="H417" s="8" t="s">
        <v>225</v>
      </c>
      <c r="I417" s="11">
        <v>5420</v>
      </c>
      <c r="J417" s="11">
        <v>16341</v>
      </c>
      <c r="K417" s="24" t="s">
        <v>310</v>
      </c>
      <c r="L417" s="9" t="s">
        <v>331</v>
      </c>
      <c r="M417" s="10" t="s">
        <v>18</v>
      </c>
      <c r="N417" s="8"/>
      <c r="O417" s="8"/>
    </row>
    <row r="418" spans="1:15" x14ac:dyDescent="0.25">
      <c r="A418" s="9" t="s">
        <v>913</v>
      </c>
      <c r="B418" s="24" t="s">
        <v>750</v>
      </c>
      <c r="C418" s="8" t="s">
        <v>479</v>
      </c>
      <c r="D418" s="8" t="s">
        <v>914</v>
      </c>
      <c r="E418" s="8" t="s">
        <v>332</v>
      </c>
      <c r="F418" s="10" t="s">
        <v>26</v>
      </c>
      <c r="G418" s="10" t="s">
        <v>333</v>
      </c>
      <c r="H418" s="8"/>
      <c r="I418" s="11">
        <v>8523</v>
      </c>
      <c r="J418" s="22">
        <v>16342</v>
      </c>
      <c r="K418" s="24" t="s">
        <v>310</v>
      </c>
      <c r="L418" s="8" t="s">
        <v>334</v>
      </c>
      <c r="M418" s="10" t="s">
        <v>18</v>
      </c>
      <c r="N418" s="8"/>
      <c r="O418" s="8"/>
    </row>
    <row r="419" spans="1:15" x14ac:dyDescent="0.25">
      <c r="A419" s="9" t="s">
        <v>915</v>
      </c>
      <c r="B419" s="24" t="s">
        <v>750</v>
      </c>
      <c r="C419" s="8" t="s">
        <v>479</v>
      </c>
      <c r="D419" s="8"/>
      <c r="E419" s="8"/>
      <c r="F419" s="10" t="s">
        <v>335</v>
      </c>
      <c r="G419" s="10" t="s">
        <v>336</v>
      </c>
      <c r="H419" s="8" t="s">
        <v>337</v>
      </c>
      <c r="I419" s="11">
        <v>5550</v>
      </c>
      <c r="J419" s="11">
        <v>16342</v>
      </c>
      <c r="K419" s="24" t="s">
        <v>310</v>
      </c>
      <c r="L419" s="8" t="s">
        <v>338</v>
      </c>
      <c r="M419" s="10" t="s">
        <v>18</v>
      </c>
      <c r="N419" s="8"/>
      <c r="O419" s="8"/>
    </row>
    <row r="420" spans="1:15" x14ac:dyDescent="0.25">
      <c r="A420" s="9" t="s">
        <v>916</v>
      </c>
      <c r="B420" s="24" t="s">
        <v>750</v>
      </c>
      <c r="C420" s="8" t="s">
        <v>479</v>
      </c>
      <c r="D420" s="8"/>
      <c r="E420" s="8"/>
      <c r="F420" s="10" t="s">
        <v>335</v>
      </c>
      <c r="G420" s="10" t="s">
        <v>339</v>
      </c>
      <c r="H420" s="8" t="s">
        <v>225</v>
      </c>
      <c r="I420" s="11">
        <v>5395</v>
      </c>
      <c r="J420" s="11">
        <v>16341</v>
      </c>
      <c r="K420" s="24" t="s">
        <v>310</v>
      </c>
      <c r="L420" s="8" t="s">
        <v>340</v>
      </c>
      <c r="M420" s="10" t="s">
        <v>18</v>
      </c>
      <c r="N420" s="8"/>
      <c r="O420" s="8"/>
    </row>
    <row r="421" spans="1:15" ht="21" x14ac:dyDescent="0.35">
      <c r="B421" s="35" t="s">
        <v>502</v>
      </c>
      <c r="C421" s="13">
        <f>COUNTA(C395:C420)</f>
        <v>26</v>
      </c>
      <c r="D421" s="40" t="s">
        <v>503</v>
      </c>
      <c r="E421" s="40"/>
      <c r="F421" s="40"/>
      <c r="G421" s="13">
        <f>COUNTA(G395:G420)</f>
        <v>5</v>
      </c>
    </row>
    <row r="422" spans="1:15" ht="21" x14ac:dyDescent="0.35">
      <c r="B422" s="36" t="s">
        <v>504</v>
      </c>
      <c r="C422" s="13">
        <f>SUM(C390,C421)</f>
        <v>282</v>
      </c>
      <c r="D422" s="39" t="s">
        <v>504</v>
      </c>
      <c r="E422" s="39"/>
      <c r="F422" s="39"/>
      <c r="G422" s="13">
        <f>SUM(G390,G421)</f>
        <v>47</v>
      </c>
    </row>
    <row r="424" spans="1:15" ht="21" x14ac:dyDescent="0.35">
      <c r="A424" s="1" t="s">
        <v>465</v>
      </c>
      <c r="B424" s="1" t="s">
        <v>466</v>
      </c>
      <c r="C424" s="1" t="s">
        <v>467</v>
      </c>
      <c r="D424" s="1" t="s">
        <v>468</v>
      </c>
      <c r="E424" s="1" t="s">
        <v>0</v>
      </c>
      <c r="F424" s="1" t="s">
        <v>1</v>
      </c>
      <c r="G424" s="1" t="s">
        <v>2</v>
      </c>
      <c r="H424" s="1" t="s">
        <v>3</v>
      </c>
      <c r="I424" s="1" t="s">
        <v>4</v>
      </c>
      <c r="J424" s="1" t="s">
        <v>5</v>
      </c>
      <c r="K424" s="1" t="s">
        <v>6</v>
      </c>
      <c r="L424" s="1" t="s">
        <v>7</v>
      </c>
      <c r="M424" s="1" t="s">
        <v>8</v>
      </c>
      <c r="N424" s="1" t="s">
        <v>9</v>
      </c>
      <c r="O424" s="1" t="s">
        <v>10</v>
      </c>
    </row>
    <row r="426" spans="1:15" ht="15.75" thickBot="1" x14ac:dyDescent="0.3">
      <c r="A426" s="20" t="s">
        <v>917</v>
      </c>
      <c r="B426" s="19" t="s">
        <v>750</v>
      </c>
      <c r="C426" s="19"/>
      <c r="D426" s="19"/>
      <c r="E426" s="19"/>
      <c r="F426" s="19"/>
      <c r="G426" s="19"/>
      <c r="H426" s="19"/>
      <c r="I426" s="20"/>
      <c r="J426" s="20"/>
      <c r="K426" s="19" t="s">
        <v>310</v>
      </c>
      <c r="L426" s="19" t="s">
        <v>341</v>
      </c>
      <c r="M426" s="19"/>
      <c r="N426" s="19" t="s">
        <v>342</v>
      </c>
      <c r="O426" s="19"/>
    </row>
    <row r="427" spans="1:15" x14ac:dyDescent="0.25">
      <c r="A427" s="21" t="s">
        <v>918</v>
      </c>
      <c r="B427" s="5" t="s">
        <v>750</v>
      </c>
      <c r="C427" s="5" t="s">
        <v>479</v>
      </c>
      <c r="D427" s="5" t="s">
        <v>914</v>
      </c>
      <c r="E427" s="5" t="s">
        <v>308</v>
      </c>
      <c r="F427" s="6" t="s">
        <v>26</v>
      </c>
      <c r="G427" s="6" t="s">
        <v>343</v>
      </c>
      <c r="H427" s="5" t="s">
        <v>344</v>
      </c>
      <c r="I427" s="7">
        <v>4762</v>
      </c>
      <c r="J427" s="27">
        <v>16340</v>
      </c>
      <c r="K427" s="5" t="s">
        <v>310</v>
      </c>
      <c r="L427" s="5" t="s">
        <v>345</v>
      </c>
      <c r="M427" s="6" t="s">
        <v>18</v>
      </c>
      <c r="N427" s="5"/>
      <c r="O427" s="5"/>
    </row>
    <row r="428" spans="1:15" x14ac:dyDescent="0.25">
      <c r="A428" s="9" t="s">
        <v>919</v>
      </c>
      <c r="B428" s="24" t="s">
        <v>750</v>
      </c>
      <c r="C428" s="8" t="s">
        <v>479</v>
      </c>
      <c r="D428" s="8" t="s">
        <v>920</v>
      </c>
      <c r="E428" s="8" t="s">
        <v>346</v>
      </c>
      <c r="F428" s="8"/>
      <c r="G428" s="8"/>
      <c r="H428" s="8"/>
      <c r="I428" s="9"/>
      <c r="J428" s="9"/>
      <c r="K428" s="24" t="s">
        <v>310</v>
      </c>
      <c r="L428" s="24" t="s">
        <v>347</v>
      </c>
      <c r="M428" s="10" t="s">
        <v>18</v>
      </c>
      <c r="N428" s="8"/>
      <c r="O428" s="8"/>
    </row>
    <row r="429" spans="1:15" ht="21" x14ac:dyDescent="0.35">
      <c r="B429" s="35" t="s">
        <v>502</v>
      </c>
      <c r="C429" s="13">
        <f>COUNTA(C427:C428)</f>
        <v>2</v>
      </c>
      <c r="D429" s="40" t="s">
        <v>503</v>
      </c>
      <c r="E429" s="40"/>
      <c r="F429" s="40"/>
      <c r="G429" s="13">
        <f>COUNTA(G427:G428)</f>
        <v>1</v>
      </c>
    </row>
    <row r="430" spans="1:15" ht="21" x14ac:dyDescent="0.35">
      <c r="B430" s="36" t="s">
        <v>504</v>
      </c>
      <c r="C430" s="13">
        <f>SUM(C422,C429)</f>
        <v>284</v>
      </c>
      <c r="D430" s="39" t="s">
        <v>504</v>
      </c>
      <c r="E430" s="39"/>
      <c r="F430" s="39"/>
      <c r="G430" s="13">
        <f>SUM(G422,G429)</f>
        <v>48</v>
      </c>
    </row>
    <row r="431" spans="1:15" ht="21" x14ac:dyDescent="0.35">
      <c r="B431" s="37"/>
      <c r="C431" s="18"/>
      <c r="D431" s="17"/>
      <c r="E431" s="17"/>
      <c r="F431" s="17"/>
      <c r="G431" s="18"/>
    </row>
    <row r="432" spans="1:15" ht="21" x14ac:dyDescent="0.35">
      <c r="B432" s="37"/>
      <c r="C432" s="18"/>
      <c r="D432" s="17"/>
      <c r="E432" s="17"/>
      <c r="F432" s="17"/>
      <c r="G432" s="18"/>
    </row>
    <row r="433" spans="1:15" ht="21" x14ac:dyDescent="0.35">
      <c r="B433" s="37"/>
      <c r="C433" s="18"/>
      <c r="D433" s="17"/>
      <c r="E433" s="17"/>
      <c r="F433" s="17"/>
      <c r="G433" s="18"/>
    </row>
    <row r="434" spans="1:15" ht="21" x14ac:dyDescent="0.35">
      <c r="B434" s="37"/>
      <c r="C434" s="18"/>
      <c r="D434" s="17"/>
      <c r="E434" s="17"/>
      <c r="F434" s="17"/>
      <c r="G434" s="18"/>
    </row>
    <row r="435" spans="1:15" ht="21" x14ac:dyDescent="0.35">
      <c r="B435" s="37"/>
      <c r="C435" s="18"/>
      <c r="D435" s="41"/>
      <c r="E435" s="41"/>
      <c r="F435" s="41"/>
      <c r="G435" s="18"/>
    </row>
    <row r="437" spans="1:15" ht="21" x14ac:dyDescent="0.35">
      <c r="A437" s="1" t="s">
        <v>465</v>
      </c>
      <c r="B437" s="1" t="s">
        <v>466</v>
      </c>
      <c r="C437" s="1" t="s">
        <v>467</v>
      </c>
      <c r="D437" s="1" t="s">
        <v>468</v>
      </c>
      <c r="E437" s="1" t="s">
        <v>0</v>
      </c>
      <c r="F437" s="1" t="s">
        <v>1</v>
      </c>
      <c r="G437" s="1" t="s">
        <v>2</v>
      </c>
      <c r="H437" s="1" t="s">
        <v>3</v>
      </c>
      <c r="I437" s="1" t="s">
        <v>4</v>
      </c>
      <c r="J437" s="1" t="s">
        <v>5</v>
      </c>
      <c r="K437" s="1" t="s">
        <v>6</v>
      </c>
      <c r="L437" s="1" t="s">
        <v>7</v>
      </c>
      <c r="M437" s="1" t="s">
        <v>8</v>
      </c>
      <c r="N437" s="1" t="s">
        <v>9</v>
      </c>
      <c r="O437" s="1" t="s">
        <v>10</v>
      </c>
    </row>
    <row r="439" spans="1:15" ht="15.75" thickBot="1" x14ac:dyDescent="0.3">
      <c r="A439" s="20" t="s">
        <v>921</v>
      </c>
      <c r="B439" s="19" t="s">
        <v>750</v>
      </c>
      <c r="C439" s="19"/>
      <c r="D439" s="19"/>
      <c r="E439" s="19"/>
      <c r="F439" s="19"/>
      <c r="G439" s="19"/>
      <c r="H439" s="19"/>
      <c r="I439" s="20"/>
      <c r="J439" s="20"/>
      <c r="K439" s="19" t="s">
        <v>310</v>
      </c>
      <c r="L439" s="19" t="s">
        <v>348</v>
      </c>
      <c r="M439" s="19"/>
      <c r="N439" s="19" t="s">
        <v>342</v>
      </c>
      <c r="O439" s="19"/>
    </row>
    <row r="440" spans="1:15" x14ac:dyDescent="0.25">
      <c r="A440" s="21" t="s">
        <v>922</v>
      </c>
      <c r="B440" s="5" t="s">
        <v>750</v>
      </c>
      <c r="C440" s="5" t="s">
        <v>479</v>
      </c>
      <c r="D440" s="5" t="s">
        <v>923</v>
      </c>
      <c r="E440" s="5" t="s">
        <v>349</v>
      </c>
      <c r="F440" s="6" t="s">
        <v>31</v>
      </c>
      <c r="G440" s="6" t="s">
        <v>350</v>
      </c>
      <c r="H440" s="5"/>
      <c r="I440" s="7">
        <v>9812</v>
      </c>
      <c r="J440" s="7">
        <v>16340</v>
      </c>
      <c r="K440" s="5" t="s">
        <v>310</v>
      </c>
      <c r="L440" s="5" t="s">
        <v>351</v>
      </c>
      <c r="M440" s="6" t="s">
        <v>18</v>
      </c>
      <c r="N440" s="5"/>
      <c r="O440" s="5" t="s">
        <v>352</v>
      </c>
    </row>
    <row r="441" spans="1:15" x14ac:dyDescent="0.25">
      <c r="A441" s="9" t="s">
        <v>924</v>
      </c>
      <c r="B441" s="8" t="s">
        <v>750</v>
      </c>
      <c r="C441" s="8" t="s">
        <v>479</v>
      </c>
      <c r="D441" s="8" t="s">
        <v>923</v>
      </c>
      <c r="E441" s="8" t="s">
        <v>349</v>
      </c>
      <c r="F441" s="10" t="s">
        <v>353</v>
      </c>
      <c r="G441" s="10" t="s">
        <v>354</v>
      </c>
      <c r="H441" s="8"/>
      <c r="I441" s="11">
        <v>6386</v>
      </c>
      <c r="J441" s="28">
        <v>16341</v>
      </c>
      <c r="K441" s="8" t="s">
        <v>310</v>
      </c>
      <c r="L441" s="8" t="s">
        <v>355</v>
      </c>
      <c r="M441" s="10" t="s">
        <v>18</v>
      </c>
      <c r="N441" s="8"/>
      <c r="O441" s="8" t="s">
        <v>352</v>
      </c>
    </row>
    <row r="442" spans="1:15" x14ac:dyDescent="0.25">
      <c r="A442" s="9" t="s">
        <v>925</v>
      </c>
      <c r="B442" s="8" t="s">
        <v>750</v>
      </c>
      <c r="C442" s="8" t="s">
        <v>479</v>
      </c>
      <c r="D442" s="8" t="s">
        <v>923</v>
      </c>
      <c r="E442" s="8" t="s">
        <v>349</v>
      </c>
      <c r="F442" s="10" t="s">
        <v>31</v>
      </c>
      <c r="G442" s="10" t="s">
        <v>356</v>
      </c>
      <c r="H442" s="8"/>
      <c r="I442" s="11">
        <v>9651</v>
      </c>
      <c r="J442" s="28">
        <v>16341</v>
      </c>
      <c r="K442" s="8" t="s">
        <v>310</v>
      </c>
      <c r="L442" s="8" t="s">
        <v>357</v>
      </c>
      <c r="M442" s="10" t="s">
        <v>18</v>
      </c>
      <c r="N442" s="8"/>
      <c r="O442" s="8" t="s">
        <v>352</v>
      </c>
    </row>
    <row r="443" spans="1:15" x14ac:dyDescent="0.25">
      <c r="A443" s="9" t="s">
        <v>926</v>
      </c>
      <c r="B443" s="8" t="s">
        <v>750</v>
      </c>
      <c r="C443" s="8" t="s">
        <v>479</v>
      </c>
      <c r="D443" s="8" t="s">
        <v>923</v>
      </c>
      <c r="E443" s="8" t="s">
        <v>349</v>
      </c>
      <c r="F443" s="24"/>
      <c r="G443" s="24"/>
      <c r="H443" s="8"/>
      <c r="I443" s="28"/>
      <c r="J443" s="28">
        <v>16341</v>
      </c>
      <c r="K443" s="8" t="s">
        <v>310</v>
      </c>
      <c r="L443" s="8" t="s">
        <v>358</v>
      </c>
      <c r="M443" s="10" t="s">
        <v>18</v>
      </c>
      <c r="N443" s="8"/>
      <c r="O443" s="8" t="s">
        <v>352</v>
      </c>
    </row>
    <row r="444" spans="1:15" x14ac:dyDescent="0.25">
      <c r="A444" s="9" t="s">
        <v>927</v>
      </c>
      <c r="B444" s="8" t="s">
        <v>750</v>
      </c>
      <c r="C444" s="8" t="s">
        <v>479</v>
      </c>
      <c r="D444" s="8" t="s">
        <v>923</v>
      </c>
      <c r="E444" s="8" t="s">
        <v>349</v>
      </c>
      <c r="F444" s="10" t="s">
        <v>213</v>
      </c>
      <c r="G444" s="10" t="s">
        <v>359</v>
      </c>
      <c r="H444" s="8"/>
      <c r="I444" s="11">
        <v>7199</v>
      </c>
      <c r="J444" s="28">
        <v>16341</v>
      </c>
      <c r="K444" s="8" t="s">
        <v>310</v>
      </c>
      <c r="L444" s="8" t="s">
        <v>360</v>
      </c>
      <c r="M444" s="10" t="s">
        <v>18</v>
      </c>
      <c r="N444" s="8"/>
      <c r="O444" s="8" t="s">
        <v>352</v>
      </c>
    </row>
    <row r="445" spans="1:15" x14ac:dyDescent="0.25">
      <c r="A445" s="9" t="s">
        <v>928</v>
      </c>
      <c r="B445" s="24" t="s">
        <v>750</v>
      </c>
      <c r="C445" s="24" t="s">
        <v>479</v>
      </c>
      <c r="D445" s="24" t="s">
        <v>929</v>
      </c>
      <c r="E445" s="24" t="s">
        <v>361</v>
      </c>
      <c r="F445" s="8"/>
      <c r="G445" s="8"/>
      <c r="H445" s="8"/>
      <c r="I445" s="9"/>
      <c r="J445" s="9"/>
      <c r="K445" s="24" t="s">
        <v>310</v>
      </c>
      <c r="L445" s="24" t="s">
        <v>362</v>
      </c>
      <c r="M445" s="10" t="s">
        <v>18</v>
      </c>
      <c r="N445" s="8"/>
      <c r="O445" s="8"/>
    </row>
    <row r="446" spans="1:15" ht="21" x14ac:dyDescent="0.35">
      <c r="B446" s="35" t="s">
        <v>502</v>
      </c>
      <c r="C446" s="13">
        <f>COUNTA(C440:C445)</f>
        <v>6</v>
      </c>
      <c r="D446" s="40" t="s">
        <v>503</v>
      </c>
      <c r="E446" s="40"/>
      <c r="F446" s="40"/>
      <c r="G446" s="13">
        <f>COUNTA(G440:G445)</f>
        <v>4</v>
      </c>
    </row>
    <row r="447" spans="1:15" ht="21" x14ac:dyDescent="0.35">
      <c r="B447" s="36" t="s">
        <v>504</v>
      </c>
      <c r="C447" s="13">
        <f>SUM(C430,C446)</f>
        <v>290</v>
      </c>
      <c r="D447" s="39" t="s">
        <v>504</v>
      </c>
      <c r="E447" s="39"/>
      <c r="F447" s="39"/>
      <c r="G447" s="13">
        <f>SUM(G430,G446)</f>
        <v>52</v>
      </c>
    </row>
    <row r="451" spans="1:15" ht="21" x14ac:dyDescent="0.35">
      <c r="A451" s="1" t="s">
        <v>465</v>
      </c>
      <c r="B451" s="1" t="s">
        <v>466</v>
      </c>
      <c r="C451" s="1" t="s">
        <v>467</v>
      </c>
      <c r="D451" s="1" t="s">
        <v>468</v>
      </c>
      <c r="E451" s="1" t="s">
        <v>0</v>
      </c>
      <c r="F451" s="1" t="s">
        <v>1</v>
      </c>
      <c r="G451" s="1" t="s">
        <v>2</v>
      </c>
      <c r="H451" s="1" t="s">
        <v>3</v>
      </c>
      <c r="I451" s="1" t="s">
        <v>4</v>
      </c>
      <c r="J451" s="1" t="s">
        <v>5</v>
      </c>
      <c r="K451" s="1" t="s">
        <v>6</v>
      </c>
      <c r="L451" s="1" t="s">
        <v>7</v>
      </c>
      <c r="M451" s="1" t="s">
        <v>8</v>
      </c>
      <c r="N451" s="1" t="s">
        <v>9</v>
      </c>
      <c r="O451" s="1" t="s">
        <v>10</v>
      </c>
    </row>
    <row r="453" spans="1:15" ht="15.75" thickBot="1" x14ac:dyDescent="0.3">
      <c r="A453" s="20" t="s">
        <v>930</v>
      </c>
      <c r="B453" s="19" t="s">
        <v>750</v>
      </c>
      <c r="C453" s="19"/>
      <c r="D453" s="19"/>
      <c r="E453" s="19"/>
      <c r="F453" s="19"/>
      <c r="G453" s="19"/>
      <c r="H453" s="19"/>
      <c r="I453" s="20"/>
      <c r="J453" s="20"/>
      <c r="K453" s="19" t="s">
        <v>310</v>
      </c>
      <c r="L453" s="19" t="s">
        <v>363</v>
      </c>
      <c r="M453" s="19"/>
      <c r="N453" s="19" t="s">
        <v>364</v>
      </c>
      <c r="O453" s="19"/>
    </row>
    <row r="454" spans="1:15" ht="15.75" thickBot="1" x14ac:dyDescent="0.3">
      <c r="A454" s="21" t="s">
        <v>931</v>
      </c>
      <c r="B454" s="5" t="s">
        <v>750</v>
      </c>
      <c r="C454" s="5" t="s">
        <v>479</v>
      </c>
      <c r="D454" s="5" t="s">
        <v>932</v>
      </c>
      <c r="E454" s="5" t="s">
        <v>365</v>
      </c>
      <c r="F454" s="26"/>
      <c r="G454" s="26"/>
      <c r="H454" s="5"/>
      <c r="I454" s="27"/>
      <c r="J454" s="27"/>
      <c r="K454" s="5" t="s">
        <v>310</v>
      </c>
      <c r="L454" s="32" t="s">
        <v>366</v>
      </c>
      <c r="M454" s="33" t="s">
        <v>367</v>
      </c>
      <c r="N454" s="32"/>
      <c r="O454" s="32" t="s">
        <v>368</v>
      </c>
    </row>
    <row r="455" spans="1:15" ht="15.75" thickBot="1" x14ac:dyDescent="0.3">
      <c r="A455" s="9" t="s">
        <v>933</v>
      </c>
      <c r="B455" s="8" t="s">
        <v>750</v>
      </c>
      <c r="C455" s="8" t="s">
        <v>479</v>
      </c>
      <c r="D455" s="8" t="s">
        <v>932</v>
      </c>
      <c r="E455" s="8" t="s">
        <v>365</v>
      </c>
      <c r="F455" s="24"/>
      <c r="G455" s="24"/>
      <c r="H455" s="8"/>
      <c r="I455" s="28"/>
      <c r="J455" s="28"/>
      <c r="K455" s="8" t="s">
        <v>310</v>
      </c>
      <c r="L455" s="8" t="s">
        <v>369</v>
      </c>
      <c r="M455" s="33" t="s">
        <v>367</v>
      </c>
      <c r="N455" s="8"/>
      <c r="O455" s="8" t="s">
        <v>368</v>
      </c>
    </row>
    <row r="456" spans="1:15" ht="15.75" thickBot="1" x14ac:dyDescent="0.3">
      <c r="A456" s="9" t="s">
        <v>934</v>
      </c>
      <c r="B456" s="8" t="s">
        <v>750</v>
      </c>
      <c r="C456" s="8" t="s">
        <v>479</v>
      </c>
      <c r="D456" s="8" t="s">
        <v>932</v>
      </c>
      <c r="E456" s="8" t="s">
        <v>365</v>
      </c>
      <c r="F456" s="24"/>
      <c r="G456" s="24"/>
      <c r="H456" s="8"/>
      <c r="I456" s="28"/>
      <c r="J456" s="28"/>
      <c r="K456" s="8" t="s">
        <v>310</v>
      </c>
      <c r="L456" s="8" t="s">
        <v>370</v>
      </c>
      <c r="M456" s="33" t="s">
        <v>367</v>
      </c>
      <c r="N456" s="8"/>
      <c r="O456" s="8" t="s">
        <v>368</v>
      </c>
    </row>
    <row r="457" spans="1:15" ht="15.75" thickBot="1" x14ac:dyDescent="0.3">
      <c r="A457" s="9" t="s">
        <v>935</v>
      </c>
      <c r="B457" s="8" t="s">
        <v>750</v>
      </c>
      <c r="C457" s="8" t="s">
        <v>479</v>
      </c>
      <c r="D457" s="8" t="s">
        <v>932</v>
      </c>
      <c r="E457" s="8" t="s">
        <v>365</v>
      </c>
      <c r="F457" s="10" t="s">
        <v>26</v>
      </c>
      <c r="G457" s="10" t="s">
        <v>371</v>
      </c>
      <c r="H457" s="8"/>
      <c r="I457" s="11">
        <v>2535</v>
      </c>
      <c r="J457" s="11">
        <v>16337</v>
      </c>
      <c r="K457" s="8" t="s">
        <v>310</v>
      </c>
      <c r="L457" s="8" t="s">
        <v>372</v>
      </c>
      <c r="M457" s="33" t="s">
        <v>367</v>
      </c>
      <c r="N457" s="8"/>
      <c r="O457" s="8" t="s">
        <v>368</v>
      </c>
    </row>
    <row r="458" spans="1:15" ht="15.75" thickBot="1" x14ac:dyDescent="0.3">
      <c r="A458" s="9" t="s">
        <v>936</v>
      </c>
      <c r="B458" s="8" t="s">
        <v>750</v>
      </c>
      <c r="C458" s="8" t="s">
        <v>479</v>
      </c>
      <c r="D458" s="8" t="s">
        <v>932</v>
      </c>
      <c r="E458" s="8" t="s">
        <v>365</v>
      </c>
      <c r="F458" s="10" t="s">
        <v>14</v>
      </c>
      <c r="G458" s="10" t="s">
        <v>373</v>
      </c>
      <c r="H458" s="8"/>
      <c r="I458" s="11">
        <v>7677</v>
      </c>
      <c r="J458" s="11">
        <v>16336</v>
      </c>
      <c r="K458" s="8" t="s">
        <v>310</v>
      </c>
      <c r="L458" s="8" t="s">
        <v>374</v>
      </c>
      <c r="M458" s="33" t="s">
        <v>367</v>
      </c>
      <c r="N458" s="8"/>
      <c r="O458" s="8" t="s">
        <v>368</v>
      </c>
    </row>
    <row r="459" spans="1:15" ht="15.75" thickBot="1" x14ac:dyDescent="0.3">
      <c r="A459" s="9" t="s">
        <v>937</v>
      </c>
      <c r="B459" s="24" t="s">
        <v>750</v>
      </c>
      <c r="C459" s="24" t="s">
        <v>479</v>
      </c>
      <c r="D459" s="24" t="s">
        <v>938</v>
      </c>
      <c r="E459" s="24" t="s">
        <v>375</v>
      </c>
      <c r="F459" s="10" t="s">
        <v>376</v>
      </c>
      <c r="G459" s="10" t="s">
        <v>377</v>
      </c>
      <c r="H459" s="8"/>
      <c r="I459" s="11">
        <v>9591</v>
      </c>
      <c r="J459" s="22">
        <v>16341</v>
      </c>
      <c r="K459" s="24" t="s">
        <v>310</v>
      </c>
      <c r="L459" s="24" t="s">
        <v>378</v>
      </c>
      <c r="M459" s="33" t="s">
        <v>367</v>
      </c>
      <c r="N459" s="8"/>
      <c r="O459" s="8"/>
    </row>
    <row r="460" spans="1:15" ht="15.75" thickBot="1" x14ac:dyDescent="0.3">
      <c r="A460" s="9" t="s">
        <v>939</v>
      </c>
      <c r="B460" s="24" t="s">
        <v>750</v>
      </c>
      <c r="C460" s="24" t="s">
        <v>479</v>
      </c>
      <c r="D460" s="24" t="s">
        <v>938</v>
      </c>
      <c r="E460" s="24" t="s">
        <v>375</v>
      </c>
      <c r="F460" s="10" t="s">
        <v>379</v>
      </c>
      <c r="G460" s="10" t="s">
        <v>380</v>
      </c>
      <c r="H460" s="8"/>
      <c r="I460" s="11">
        <v>9532</v>
      </c>
      <c r="J460" s="22">
        <v>16341</v>
      </c>
      <c r="K460" s="24" t="s">
        <v>310</v>
      </c>
      <c r="L460" s="24" t="s">
        <v>381</v>
      </c>
      <c r="M460" s="33" t="s">
        <v>367</v>
      </c>
      <c r="N460" s="8"/>
      <c r="O460" s="8"/>
    </row>
    <row r="461" spans="1:15" ht="15.75" thickBot="1" x14ac:dyDescent="0.3">
      <c r="A461" s="9" t="s">
        <v>940</v>
      </c>
      <c r="B461" s="24" t="s">
        <v>750</v>
      </c>
      <c r="C461" s="24" t="s">
        <v>479</v>
      </c>
      <c r="D461" s="24" t="s">
        <v>941</v>
      </c>
      <c r="E461" s="24" t="s">
        <v>382</v>
      </c>
      <c r="F461" s="10" t="s">
        <v>26</v>
      </c>
      <c r="G461" s="10" t="s">
        <v>383</v>
      </c>
      <c r="H461" s="8"/>
      <c r="I461" s="9"/>
      <c r="J461" s="22">
        <v>16344</v>
      </c>
      <c r="K461" s="24" t="s">
        <v>310</v>
      </c>
      <c r="L461" s="24" t="s">
        <v>384</v>
      </c>
      <c r="M461" s="33" t="s">
        <v>367</v>
      </c>
      <c r="N461" s="8"/>
      <c r="O461" s="8"/>
    </row>
    <row r="462" spans="1:15" ht="15.75" thickBot="1" x14ac:dyDescent="0.3">
      <c r="A462" s="9" t="s">
        <v>942</v>
      </c>
      <c r="B462" s="24" t="s">
        <v>750</v>
      </c>
      <c r="C462" s="24" t="s">
        <v>479</v>
      </c>
      <c r="D462" s="24" t="s">
        <v>943</v>
      </c>
      <c r="E462" s="24" t="s">
        <v>385</v>
      </c>
      <c r="F462" s="10" t="s">
        <v>74</v>
      </c>
      <c r="G462" s="10" t="s">
        <v>386</v>
      </c>
      <c r="H462" s="8"/>
      <c r="I462" s="11">
        <v>5448</v>
      </c>
      <c r="J462" s="22">
        <v>16341</v>
      </c>
      <c r="K462" s="24" t="s">
        <v>310</v>
      </c>
      <c r="L462" s="24" t="s">
        <v>387</v>
      </c>
      <c r="M462" s="33" t="s">
        <v>367</v>
      </c>
      <c r="N462" s="8"/>
      <c r="O462" s="8"/>
    </row>
    <row r="463" spans="1:15" x14ac:dyDescent="0.25">
      <c r="A463" s="9" t="s">
        <v>944</v>
      </c>
      <c r="B463" s="24" t="s">
        <v>750</v>
      </c>
      <c r="C463" s="24" t="s">
        <v>479</v>
      </c>
      <c r="D463" s="24" t="s">
        <v>943</v>
      </c>
      <c r="E463" s="24" t="s">
        <v>385</v>
      </c>
      <c r="F463" s="10" t="s">
        <v>31</v>
      </c>
      <c r="G463" s="10" t="s">
        <v>388</v>
      </c>
      <c r="H463" s="8" t="s">
        <v>60</v>
      </c>
      <c r="I463" s="11">
        <v>9545</v>
      </c>
      <c r="J463" s="11">
        <v>16342</v>
      </c>
      <c r="K463" s="24" t="s">
        <v>310</v>
      </c>
      <c r="L463" s="24" t="s">
        <v>389</v>
      </c>
      <c r="M463" s="33" t="s">
        <v>367</v>
      </c>
      <c r="N463" s="8"/>
      <c r="O463" s="8"/>
    </row>
    <row r="464" spans="1:15" x14ac:dyDescent="0.25">
      <c r="A464" s="9" t="s">
        <v>945</v>
      </c>
      <c r="B464" s="24" t="s">
        <v>750</v>
      </c>
      <c r="C464" s="24" t="s">
        <v>479</v>
      </c>
      <c r="D464" s="24" t="s">
        <v>946</v>
      </c>
      <c r="E464" s="24" t="s">
        <v>382</v>
      </c>
      <c r="F464" s="8"/>
      <c r="G464" s="8"/>
      <c r="H464" s="8"/>
      <c r="I464" s="9"/>
      <c r="J464" s="9"/>
      <c r="K464" s="24" t="s">
        <v>310</v>
      </c>
      <c r="L464" s="8"/>
      <c r="M464" s="8"/>
      <c r="N464" s="8"/>
      <c r="O464" s="8"/>
    </row>
    <row r="465" spans="1:15" x14ac:dyDescent="0.25">
      <c r="A465" s="9" t="s">
        <v>947</v>
      </c>
      <c r="B465" s="24" t="s">
        <v>750</v>
      </c>
      <c r="C465" s="24" t="s">
        <v>479</v>
      </c>
      <c r="D465" s="24" t="s">
        <v>946</v>
      </c>
      <c r="E465" s="24" t="s">
        <v>382</v>
      </c>
      <c r="F465" s="8"/>
      <c r="G465" s="8"/>
      <c r="H465" s="8"/>
      <c r="I465" s="9"/>
      <c r="J465" s="9"/>
      <c r="K465" s="24" t="s">
        <v>310</v>
      </c>
      <c r="L465" s="8"/>
      <c r="M465" s="8"/>
      <c r="N465" s="8"/>
      <c r="O465" s="8"/>
    </row>
    <row r="466" spans="1:15" x14ac:dyDescent="0.25">
      <c r="A466" s="9" t="s">
        <v>948</v>
      </c>
      <c r="B466" s="24" t="s">
        <v>750</v>
      </c>
      <c r="C466" s="24" t="s">
        <v>479</v>
      </c>
      <c r="D466" s="24" t="s">
        <v>946</v>
      </c>
      <c r="E466" s="24" t="s">
        <v>382</v>
      </c>
      <c r="F466" s="8"/>
      <c r="G466" s="8"/>
      <c r="H466" s="8"/>
      <c r="I466" s="9"/>
      <c r="J466" s="9"/>
      <c r="K466" s="24" t="s">
        <v>310</v>
      </c>
      <c r="L466" s="8"/>
      <c r="M466" s="8"/>
      <c r="N466" s="8"/>
      <c r="O466" s="8"/>
    </row>
    <row r="467" spans="1:15" x14ac:dyDescent="0.25">
      <c r="A467" s="9" t="s">
        <v>949</v>
      </c>
      <c r="B467" s="24" t="s">
        <v>750</v>
      </c>
      <c r="C467" s="24" t="s">
        <v>479</v>
      </c>
      <c r="D467" s="24" t="s">
        <v>946</v>
      </c>
      <c r="E467" s="24" t="s">
        <v>382</v>
      </c>
      <c r="F467" s="8"/>
      <c r="G467" s="8"/>
      <c r="H467" s="8" t="s">
        <v>390</v>
      </c>
      <c r="I467" s="9"/>
      <c r="J467" s="9"/>
      <c r="K467" s="24" t="s">
        <v>310</v>
      </c>
      <c r="L467" s="8"/>
      <c r="M467" s="8"/>
      <c r="N467" s="8"/>
      <c r="O467" s="8"/>
    </row>
    <row r="468" spans="1:15" x14ac:dyDescent="0.25">
      <c r="A468" s="9" t="s">
        <v>950</v>
      </c>
      <c r="B468" s="24" t="s">
        <v>750</v>
      </c>
      <c r="C468" s="24" t="s">
        <v>479</v>
      </c>
      <c r="D468" s="24" t="s">
        <v>946</v>
      </c>
      <c r="E468" s="24" t="s">
        <v>382</v>
      </c>
      <c r="F468" s="8"/>
      <c r="G468" s="8"/>
      <c r="H468" s="8" t="s">
        <v>391</v>
      </c>
      <c r="I468" s="9"/>
      <c r="J468" s="9"/>
      <c r="K468" s="24" t="s">
        <v>310</v>
      </c>
      <c r="L468" s="8"/>
      <c r="M468" s="8"/>
      <c r="N468" s="8"/>
      <c r="O468" s="8"/>
    </row>
    <row r="469" spans="1:15" x14ac:dyDescent="0.25">
      <c r="A469" s="9" t="s">
        <v>951</v>
      </c>
      <c r="B469" s="24" t="s">
        <v>750</v>
      </c>
      <c r="C469" s="24" t="s">
        <v>479</v>
      </c>
      <c r="D469" s="24" t="s">
        <v>946</v>
      </c>
      <c r="E469" s="24" t="s">
        <v>382</v>
      </c>
      <c r="F469" s="8"/>
      <c r="G469" s="8"/>
      <c r="H469" s="8" t="s">
        <v>392</v>
      </c>
      <c r="I469" s="9"/>
      <c r="J469" s="9"/>
      <c r="K469" s="24" t="s">
        <v>310</v>
      </c>
      <c r="L469" s="8"/>
      <c r="M469" s="8"/>
      <c r="N469" s="8"/>
      <c r="O469" s="8"/>
    </row>
    <row r="470" spans="1:15" x14ac:dyDescent="0.25">
      <c r="A470" s="9" t="s">
        <v>952</v>
      </c>
      <c r="B470" s="24" t="s">
        <v>750</v>
      </c>
      <c r="C470" s="24" t="s">
        <v>479</v>
      </c>
      <c r="D470" s="24" t="s">
        <v>946</v>
      </c>
      <c r="E470" s="24" t="s">
        <v>382</v>
      </c>
      <c r="F470" s="10" t="s">
        <v>335</v>
      </c>
      <c r="G470" s="10" t="s">
        <v>393</v>
      </c>
      <c r="H470" s="8" t="s">
        <v>394</v>
      </c>
      <c r="I470" s="11">
        <v>6449</v>
      </c>
      <c r="J470" s="12">
        <v>16316</v>
      </c>
      <c r="K470" s="24" t="s">
        <v>310</v>
      </c>
      <c r="L470" s="8" t="s">
        <v>395</v>
      </c>
      <c r="M470" s="10" t="s">
        <v>367</v>
      </c>
      <c r="N470" s="8"/>
      <c r="O470" s="8"/>
    </row>
    <row r="471" spans="1:15" x14ac:dyDescent="0.25">
      <c r="A471" s="9" t="s">
        <v>953</v>
      </c>
      <c r="B471" s="24" t="s">
        <v>750</v>
      </c>
      <c r="C471" s="24" t="s">
        <v>479</v>
      </c>
      <c r="D471" s="24" t="s">
        <v>946</v>
      </c>
      <c r="E471" s="24" t="s">
        <v>382</v>
      </c>
      <c r="F471" s="8"/>
      <c r="G471" s="8"/>
      <c r="H471" s="8" t="s">
        <v>396</v>
      </c>
      <c r="I471" s="9"/>
      <c r="J471" s="9"/>
      <c r="K471" s="24" t="s">
        <v>310</v>
      </c>
      <c r="L471" s="8" t="s">
        <v>397</v>
      </c>
      <c r="M471" s="10" t="s">
        <v>367</v>
      </c>
      <c r="N471" s="8"/>
      <c r="O471" s="8"/>
    </row>
    <row r="472" spans="1:15" x14ac:dyDescent="0.25">
      <c r="A472" s="9" t="s">
        <v>954</v>
      </c>
      <c r="B472" s="24" t="s">
        <v>750</v>
      </c>
      <c r="C472" s="24" t="s">
        <v>479</v>
      </c>
      <c r="D472" s="24" t="s">
        <v>946</v>
      </c>
      <c r="E472" s="24" t="s">
        <v>382</v>
      </c>
      <c r="F472" s="10" t="s">
        <v>26</v>
      </c>
      <c r="G472" s="10" t="s">
        <v>398</v>
      </c>
      <c r="H472" s="8" t="s">
        <v>399</v>
      </c>
      <c r="I472" s="11">
        <v>4339</v>
      </c>
      <c r="J472" s="11">
        <v>16337</v>
      </c>
      <c r="K472" s="24" t="s">
        <v>310</v>
      </c>
      <c r="L472" s="8" t="s">
        <v>400</v>
      </c>
      <c r="M472" s="10"/>
      <c r="N472" s="8"/>
      <c r="O472" s="8"/>
    </row>
    <row r="473" spans="1:15" x14ac:dyDescent="0.25">
      <c r="A473" s="9" t="s">
        <v>955</v>
      </c>
      <c r="B473" s="24" t="s">
        <v>750</v>
      </c>
      <c r="C473" s="24" t="s">
        <v>479</v>
      </c>
      <c r="D473" s="24" t="s">
        <v>956</v>
      </c>
      <c r="E473" s="8"/>
      <c r="F473" s="8"/>
      <c r="G473" s="8"/>
      <c r="H473" s="8" t="s">
        <v>401</v>
      </c>
      <c r="I473" s="9"/>
      <c r="J473" s="9"/>
      <c r="K473" s="24" t="s">
        <v>310</v>
      </c>
      <c r="L473" s="8"/>
      <c r="M473" s="8"/>
      <c r="N473" s="8"/>
      <c r="O473" s="8"/>
    </row>
    <row r="474" spans="1:15" x14ac:dyDescent="0.25">
      <c r="A474" s="9" t="s">
        <v>957</v>
      </c>
      <c r="B474" s="24" t="s">
        <v>750</v>
      </c>
      <c r="C474" s="24" t="s">
        <v>479</v>
      </c>
      <c r="D474" s="24" t="s">
        <v>958</v>
      </c>
      <c r="E474" s="24" t="s">
        <v>402</v>
      </c>
      <c r="F474" s="8"/>
      <c r="G474" s="8"/>
      <c r="H474" s="8" t="s">
        <v>60</v>
      </c>
      <c r="I474" s="9"/>
      <c r="J474" s="9"/>
      <c r="K474" s="24" t="s">
        <v>310</v>
      </c>
      <c r="L474" s="8"/>
      <c r="M474" s="8"/>
      <c r="N474" s="8"/>
      <c r="O474" s="8"/>
    </row>
    <row r="475" spans="1:15" x14ac:dyDescent="0.25">
      <c r="A475" s="9" t="s">
        <v>959</v>
      </c>
      <c r="B475" s="24" t="s">
        <v>750</v>
      </c>
      <c r="C475" s="24" t="s">
        <v>479</v>
      </c>
      <c r="D475" s="24" t="s">
        <v>960</v>
      </c>
      <c r="E475" s="24" t="s">
        <v>403</v>
      </c>
      <c r="F475" s="8"/>
      <c r="G475" s="8"/>
      <c r="H475" s="8"/>
      <c r="I475" s="9"/>
      <c r="J475" s="9"/>
      <c r="K475" s="24" t="s">
        <v>310</v>
      </c>
      <c r="L475" s="8"/>
      <c r="M475" s="8"/>
      <c r="N475" s="8"/>
      <c r="O475" s="8"/>
    </row>
    <row r="476" spans="1:15" x14ac:dyDescent="0.25">
      <c r="A476" s="9" t="s">
        <v>961</v>
      </c>
      <c r="B476" s="24" t="s">
        <v>750</v>
      </c>
      <c r="C476" s="24" t="s">
        <v>479</v>
      </c>
      <c r="D476" s="24" t="s">
        <v>962</v>
      </c>
      <c r="E476" s="24" t="s">
        <v>404</v>
      </c>
      <c r="F476" s="8"/>
      <c r="G476" s="8"/>
      <c r="H476" s="8"/>
      <c r="I476" s="9"/>
      <c r="J476" s="9"/>
      <c r="K476" s="24" t="s">
        <v>310</v>
      </c>
      <c r="L476" s="8"/>
      <c r="M476" s="8"/>
      <c r="N476" s="8"/>
      <c r="O476" s="8"/>
    </row>
    <row r="477" spans="1:15" x14ac:dyDescent="0.25">
      <c r="A477" s="9" t="s">
        <v>963</v>
      </c>
      <c r="B477" s="24" t="s">
        <v>750</v>
      </c>
      <c r="C477" s="24" t="s">
        <v>479</v>
      </c>
      <c r="D477" s="24" t="s">
        <v>964</v>
      </c>
      <c r="E477" s="24" t="s">
        <v>405</v>
      </c>
      <c r="F477" s="8"/>
      <c r="G477" s="8"/>
      <c r="H477" s="8" t="s">
        <v>56</v>
      </c>
      <c r="I477" s="9"/>
      <c r="J477" s="22">
        <v>16337</v>
      </c>
      <c r="K477" s="24" t="s">
        <v>310</v>
      </c>
      <c r="L477" s="8"/>
      <c r="M477" s="8"/>
      <c r="N477" s="8"/>
      <c r="O477" s="8"/>
    </row>
    <row r="478" spans="1:15" x14ac:dyDescent="0.25">
      <c r="A478" s="9" t="s">
        <v>965</v>
      </c>
      <c r="B478" s="24" t="s">
        <v>750</v>
      </c>
      <c r="C478" s="24" t="s">
        <v>479</v>
      </c>
      <c r="D478" s="8"/>
      <c r="E478" s="8"/>
      <c r="F478" s="8"/>
      <c r="G478" s="8"/>
      <c r="H478" s="8" t="s">
        <v>225</v>
      </c>
      <c r="I478" s="9"/>
      <c r="J478" s="9" t="s">
        <v>406</v>
      </c>
      <c r="K478" s="24" t="s">
        <v>310</v>
      </c>
      <c r="L478" s="8"/>
      <c r="M478" s="8"/>
      <c r="N478" s="8"/>
      <c r="O478" s="8"/>
    </row>
    <row r="479" spans="1:15" x14ac:dyDescent="0.25">
      <c r="A479" s="9" t="s">
        <v>966</v>
      </c>
      <c r="B479" s="24" t="s">
        <v>750</v>
      </c>
      <c r="C479" s="24" t="s">
        <v>479</v>
      </c>
      <c r="D479" s="8" t="s">
        <v>967</v>
      </c>
      <c r="E479" s="8" t="s">
        <v>407</v>
      </c>
      <c r="F479" s="8"/>
      <c r="G479" s="8"/>
      <c r="H479" s="8" t="s">
        <v>408</v>
      </c>
      <c r="I479" s="9"/>
      <c r="J479" s="22">
        <v>16345</v>
      </c>
      <c r="K479" s="24" t="s">
        <v>310</v>
      </c>
      <c r="L479" s="8"/>
      <c r="M479" s="8"/>
      <c r="N479" s="8"/>
      <c r="O479" s="8"/>
    </row>
    <row r="480" spans="1:15" x14ac:dyDescent="0.25">
      <c r="A480" s="9" t="s">
        <v>968</v>
      </c>
      <c r="B480" s="24" t="s">
        <v>750</v>
      </c>
      <c r="C480" s="24" t="s">
        <v>479</v>
      </c>
      <c r="D480" s="8" t="s">
        <v>969</v>
      </c>
      <c r="E480" s="8" t="s">
        <v>409</v>
      </c>
      <c r="F480" s="8"/>
      <c r="G480" s="8"/>
      <c r="H480" s="8"/>
      <c r="I480" s="9"/>
      <c r="J480" s="22">
        <v>16337</v>
      </c>
      <c r="K480" s="24" t="s">
        <v>310</v>
      </c>
      <c r="L480" s="8"/>
      <c r="M480" s="8"/>
      <c r="N480" s="8"/>
      <c r="O480" s="8"/>
    </row>
    <row r="481" spans="1:15" x14ac:dyDescent="0.25">
      <c r="A481" s="9" t="s">
        <v>970</v>
      </c>
      <c r="B481" s="24" t="s">
        <v>750</v>
      </c>
      <c r="C481" s="24" t="s">
        <v>479</v>
      </c>
      <c r="D481" s="8" t="s">
        <v>969</v>
      </c>
      <c r="E481" s="8" t="s">
        <v>409</v>
      </c>
      <c r="F481" s="8"/>
      <c r="G481" s="8"/>
      <c r="H481" s="8"/>
      <c r="I481" s="9"/>
      <c r="J481" s="22">
        <v>16337</v>
      </c>
      <c r="K481" s="24" t="s">
        <v>310</v>
      </c>
      <c r="L481" s="8"/>
      <c r="M481" s="8"/>
      <c r="N481" s="8"/>
      <c r="O481" s="8"/>
    </row>
    <row r="482" spans="1:15" x14ac:dyDescent="0.25">
      <c r="A482" s="9" t="s">
        <v>971</v>
      </c>
      <c r="B482" s="24" t="s">
        <v>750</v>
      </c>
      <c r="C482" s="24" t="s">
        <v>479</v>
      </c>
      <c r="D482" s="8" t="s">
        <v>969</v>
      </c>
      <c r="E482" s="8" t="s">
        <v>409</v>
      </c>
      <c r="F482" s="8"/>
      <c r="G482" s="8"/>
      <c r="H482" s="8"/>
      <c r="I482" s="9"/>
      <c r="J482" s="22">
        <v>16337</v>
      </c>
      <c r="K482" s="24" t="s">
        <v>310</v>
      </c>
      <c r="L482" s="8"/>
      <c r="M482" s="8"/>
      <c r="N482" s="8"/>
      <c r="O482" s="8"/>
    </row>
    <row r="483" spans="1:15" x14ac:dyDescent="0.25">
      <c r="A483" s="9" t="s">
        <v>972</v>
      </c>
      <c r="B483" s="24" t="s">
        <v>750</v>
      </c>
      <c r="C483" s="24" t="s">
        <v>479</v>
      </c>
      <c r="D483" s="8" t="s">
        <v>973</v>
      </c>
      <c r="E483" s="8"/>
      <c r="F483" s="8"/>
      <c r="G483" s="8"/>
      <c r="H483" s="8" t="s">
        <v>410</v>
      </c>
      <c r="I483" s="9"/>
      <c r="J483" s="9"/>
      <c r="K483" s="24" t="s">
        <v>310</v>
      </c>
      <c r="L483" s="8"/>
      <c r="M483" s="8"/>
      <c r="N483" s="8"/>
      <c r="O483" s="8"/>
    </row>
    <row r="484" spans="1:15" x14ac:dyDescent="0.25">
      <c r="A484" s="9" t="s">
        <v>974</v>
      </c>
      <c r="B484" s="24" t="s">
        <v>750</v>
      </c>
      <c r="C484" s="24" t="s">
        <v>479</v>
      </c>
      <c r="D484" s="8" t="s">
        <v>973</v>
      </c>
      <c r="E484" s="8"/>
      <c r="F484" s="8"/>
      <c r="G484" s="8"/>
      <c r="H484" s="8" t="s">
        <v>411</v>
      </c>
      <c r="I484" s="9"/>
      <c r="J484" s="9"/>
      <c r="K484" s="24" t="s">
        <v>310</v>
      </c>
      <c r="L484" s="8"/>
      <c r="M484" s="8"/>
      <c r="N484" s="8"/>
      <c r="O484" s="8"/>
    </row>
    <row r="485" spans="1:15" x14ac:dyDescent="0.25">
      <c r="A485" s="9" t="s">
        <v>975</v>
      </c>
      <c r="B485" s="24" t="s">
        <v>750</v>
      </c>
      <c r="C485" s="24" t="s">
        <v>479</v>
      </c>
      <c r="D485" s="8" t="s">
        <v>973</v>
      </c>
      <c r="E485" s="8"/>
      <c r="F485" s="8"/>
      <c r="G485" s="8"/>
      <c r="H485" s="8" t="s">
        <v>412</v>
      </c>
      <c r="I485" s="9"/>
      <c r="J485" s="9"/>
      <c r="K485" s="24" t="s">
        <v>310</v>
      </c>
      <c r="L485" s="8"/>
      <c r="M485" s="8"/>
      <c r="N485" s="8"/>
      <c r="O485" s="8"/>
    </row>
    <row r="486" spans="1:15" x14ac:dyDescent="0.25">
      <c r="A486" s="9" t="s">
        <v>976</v>
      </c>
      <c r="B486" s="24" t="s">
        <v>750</v>
      </c>
      <c r="C486" s="24" t="s">
        <v>479</v>
      </c>
      <c r="D486" s="8" t="s">
        <v>973</v>
      </c>
      <c r="E486" s="8"/>
      <c r="F486" s="8"/>
      <c r="G486" s="8"/>
      <c r="H486" s="8" t="s">
        <v>413</v>
      </c>
      <c r="I486" s="9"/>
      <c r="J486" s="9"/>
      <c r="K486" s="24" t="s">
        <v>310</v>
      </c>
      <c r="L486" s="8"/>
      <c r="M486" s="8"/>
      <c r="N486" s="8"/>
      <c r="O486" s="8"/>
    </row>
    <row r="487" spans="1:15" x14ac:dyDescent="0.25">
      <c r="A487" s="9" t="s">
        <v>977</v>
      </c>
      <c r="B487" s="24" t="s">
        <v>750</v>
      </c>
      <c r="C487" s="24" t="s">
        <v>479</v>
      </c>
      <c r="D487" s="8" t="s">
        <v>973</v>
      </c>
      <c r="E487" s="8"/>
      <c r="F487" s="8"/>
      <c r="G487" s="8"/>
      <c r="H487" s="8" t="s">
        <v>414</v>
      </c>
      <c r="I487" s="9"/>
      <c r="J487" s="9"/>
      <c r="K487" s="24" t="s">
        <v>310</v>
      </c>
      <c r="L487" s="8"/>
      <c r="M487" s="8"/>
      <c r="N487" s="8"/>
      <c r="O487" s="8"/>
    </row>
    <row r="488" spans="1:15" x14ac:dyDescent="0.25">
      <c r="A488" s="9" t="s">
        <v>978</v>
      </c>
      <c r="B488" s="24" t="s">
        <v>750</v>
      </c>
      <c r="C488" s="24" t="s">
        <v>479</v>
      </c>
      <c r="D488" s="8" t="s">
        <v>973</v>
      </c>
      <c r="E488" s="8"/>
      <c r="F488" s="8"/>
      <c r="G488" s="8"/>
      <c r="H488" s="8" t="s">
        <v>415</v>
      </c>
      <c r="I488" s="9"/>
      <c r="J488" s="9"/>
      <c r="K488" s="24" t="s">
        <v>310</v>
      </c>
      <c r="L488" s="8"/>
      <c r="M488" s="8"/>
      <c r="N488" s="8"/>
      <c r="O488" s="8"/>
    </row>
    <row r="489" spans="1:15" x14ac:dyDescent="0.25">
      <c r="A489" s="9" t="s">
        <v>979</v>
      </c>
      <c r="B489" s="24" t="s">
        <v>750</v>
      </c>
      <c r="C489" s="24" t="s">
        <v>479</v>
      </c>
      <c r="D489" s="8" t="s">
        <v>980</v>
      </c>
      <c r="E489" s="8" t="s">
        <v>416</v>
      </c>
      <c r="F489" s="8"/>
      <c r="G489" s="8"/>
      <c r="H489" s="8"/>
      <c r="I489" s="9"/>
      <c r="J489" s="9"/>
      <c r="K489" s="24" t="s">
        <v>310</v>
      </c>
      <c r="L489" s="8"/>
      <c r="M489" s="8"/>
      <c r="N489" s="8"/>
      <c r="O489" s="8"/>
    </row>
    <row r="490" spans="1:15" x14ac:dyDescent="0.25">
      <c r="A490" s="9" t="s">
        <v>981</v>
      </c>
      <c r="B490" s="24" t="s">
        <v>750</v>
      </c>
      <c r="C490" s="24" t="s">
        <v>479</v>
      </c>
      <c r="D490" s="8" t="s">
        <v>982</v>
      </c>
      <c r="E490" s="8" t="s">
        <v>417</v>
      </c>
      <c r="F490" s="8"/>
      <c r="G490" s="8"/>
      <c r="H490" s="8"/>
      <c r="I490" s="9"/>
      <c r="J490" s="9"/>
      <c r="K490" s="24" t="s">
        <v>310</v>
      </c>
      <c r="L490" s="8"/>
      <c r="M490" s="8"/>
      <c r="N490" s="8"/>
      <c r="O490" s="8"/>
    </row>
    <row r="491" spans="1:15" x14ac:dyDescent="0.25">
      <c r="A491" s="9" t="s">
        <v>983</v>
      </c>
      <c r="B491" s="24" t="s">
        <v>750</v>
      </c>
      <c r="C491" s="24" t="s">
        <v>479</v>
      </c>
      <c r="D491" s="8" t="s">
        <v>984</v>
      </c>
      <c r="E491" s="8" t="s">
        <v>417</v>
      </c>
      <c r="F491" s="8"/>
      <c r="G491" s="8"/>
      <c r="H491" s="8"/>
      <c r="I491" s="9"/>
      <c r="J491" s="9"/>
      <c r="K491" s="24" t="s">
        <v>310</v>
      </c>
      <c r="L491" s="8"/>
      <c r="M491" s="8"/>
      <c r="N491" s="8"/>
      <c r="O491" s="8"/>
    </row>
    <row r="492" spans="1:15" x14ac:dyDescent="0.25">
      <c r="A492" s="9" t="s">
        <v>985</v>
      </c>
      <c r="B492" s="24" t="s">
        <v>750</v>
      </c>
      <c r="C492" s="24" t="s">
        <v>479</v>
      </c>
      <c r="D492" s="8" t="s">
        <v>986</v>
      </c>
      <c r="E492" s="8" t="s">
        <v>418</v>
      </c>
      <c r="F492" s="8"/>
      <c r="G492" s="8"/>
      <c r="H492" s="8" t="s">
        <v>60</v>
      </c>
      <c r="I492" s="9"/>
      <c r="J492" s="9"/>
      <c r="K492" s="24" t="s">
        <v>310</v>
      </c>
      <c r="L492" s="8"/>
      <c r="M492" s="8"/>
      <c r="N492" s="8"/>
      <c r="O492" s="8"/>
    </row>
    <row r="493" spans="1:15" x14ac:dyDescent="0.25">
      <c r="A493" s="9" t="s">
        <v>987</v>
      </c>
      <c r="B493" s="24" t="s">
        <v>750</v>
      </c>
      <c r="C493" s="24" t="s">
        <v>479</v>
      </c>
      <c r="D493" s="8" t="s">
        <v>988</v>
      </c>
      <c r="E493" s="8" t="s">
        <v>419</v>
      </c>
      <c r="F493" s="8"/>
      <c r="G493" s="8"/>
      <c r="H493" s="8"/>
      <c r="I493" s="9"/>
      <c r="J493" s="9"/>
      <c r="K493" s="24" t="s">
        <v>310</v>
      </c>
      <c r="L493" s="8"/>
      <c r="M493" s="8"/>
      <c r="N493" s="8"/>
      <c r="O493" s="8"/>
    </row>
    <row r="494" spans="1:15" x14ac:dyDescent="0.25">
      <c r="A494" s="9" t="s">
        <v>989</v>
      </c>
      <c r="B494" s="24" t="s">
        <v>750</v>
      </c>
      <c r="C494" s="24" t="s">
        <v>479</v>
      </c>
      <c r="D494" s="8" t="s">
        <v>990</v>
      </c>
      <c r="E494" s="8" t="s">
        <v>420</v>
      </c>
      <c r="F494" s="8"/>
      <c r="G494" s="8"/>
      <c r="H494" s="8" t="s">
        <v>47</v>
      </c>
      <c r="I494" s="9"/>
      <c r="J494" s="22">
        <v>16341</v>
      </c>
      <c r="K494" s="24" t="s">
        <v>310</v>
      </c>
      <c r="L494" s="8"/>
      <c r="M494" s="8"/>
      <c r="N494" s="8"/>
      <c r="O494" s="8"/>
    </row>
    <row r="495" spans="1:15" x14ac:dyDescent="0.25">
      <c r="A495" s="9" t="s">
        <v>991</v>
      </c>
      <c r="B495" s="24" t="s">
        <v>750</v>
      </c>
      <c r="C495" s="24" t="s">
        <v>479</v>
      </c>
      <c r="D495" s="8" t="s">
        <v>992</v>
      </c>
      <c r="E495" s="8"/>
      <c r="F495" s="8"/>
      <c r="G495" s="8"/>
      <c r="H495" s="8" t="s">
        <v>421</v>
      </c>
      <c r="I495" s="9"/>
      <c r="J495" s="9"/>
      <c r="K495" s="24" t="s">
        <v>310</v>
      </c>
      <c r="L495" s="8"/>
      <c r="M495" s="8"/>
      <c r="N495" s="8"/>
      <c r="O495" s="8"/>
    </row>
    <row r="496" spans="1:15" x14ac:dyDescent="0.25">
      <c r="A496" s="9" t="s">
        <v>993</v>
      </c>
      <c r="B496" s="24" t="s">
        <v>750</v>
      </c>
      <c r="C496" s="24" t="s">
        <v>479</v>
      </c>
      <c r="D496" s="8"/>
      <c r="E496" s="8"/>
      <c r="F496" s="8"/>
      <c r="G496" s="8"/>
      <c r="H496" s="8" t="s">
        <v>56</v>
      </c>
      <c r="I496" s="9"/>
      <c r="J496" s="9"/>
      <c r="K496" s="24" t="s">
        <v>310</v>
      </c>
      <c r="L496" s="8"/>
      <c r="M496" s="8"/>
      <c r="N496" s="8"/>
      <c r="O496" s="8"/>
    </row>
    <row r="497" spans="1:15" x14ac:dyDescent="0.25">
      <c r="A497" s="9" t="s">
        <v>994</v>
      </c>
      <c r="B497" s="24" t="s">
        <v>750</v>
      </c>
      <c r="C497" s="24" t="s">
        <v>479</v>
      </c>
      <c r="D497" s="8"/>
      <c r="E497" s="8"/>
      <c r="F497" s="8"/>
      <c r="G497" s="8"/>
      <c r="H497" s="8"/>
      <c r="I497" s="9"/>
      <c r="J497" s="9"/>
      <c r="K497" s="24" t="s">
        <v>310</v>
      </c>
      <c r="L497" s="8"/>
      <c r="M497" s="8"/>
      <c r="N497" s="8"/>
      <c r="O497" s="8"/>
    </row>
    <row r="498" spans="1:15" x14ac:dyDescent="0.25">
      <c r="A498" s="9" t="s">
        <v>995</v>
      </c>
      <c r="B498" s="24" t="s">
        <v>750</v>
      </c>
      <c r="C498" s="24" t="s">
        <v>479</v>
      </c>
      <c r="D498" s="8"/>
      <c r="E498" s="8"/>
      <c r="F498" s="8"/>
      <c r="G498" s="8"/>
      <c r="H498" s="8" t="s">
        <v>60</v>
      </c>
      <c r="I498" s="9"/>
      <c r="J498" s="9"/>
      <c r="K498" s="24" t="s">
        <v>310</v>
      </c>
      <c r="L498" s="8"/>
      <c r="M498" s="8"/>
      <c r="N498" s="8"/>
      <c r="O498" s="8"/>
    </row>
    <row r="499" spans="1:15" x14ac:dyDescent="0.25">
      <c r="A499" s="9" t="s">
        <v>996</v>
      </c>
      <c r="B499" s="24" t="s">
        <v>750</v>
      </c>
      <c r="C499" s="24" t="s">
        <v>479</v>
      </c>
      <c r="D499" s="8"/>
      <c r="E499" s="8"/>
      <c r="F499" s="8"/>
      <c r="G499" s="8"/>
      <c r="H499" s="8" t="s">
        <v>422</v>
      </c>
      <c r="I499" s="9"/>
      <c r="J499" s="9"/>
      <c r="K499" s="24" t="s">
        <v>310</v>
      </c>
      <c r="L499" s="8"/>
      <c r="M499" s="8"/>
      <c r="N499" s="8"/>
      <c r="O499" s="8"/>
    </row>
    <row r="500" spans="1:15" x14ac:dyDescent="0.25">
      <c r="A500" s="9" t="s">
        <v>997</v>
      </c>
      <c r="B500" s="24" t="s">
        <v>750</v>
      </c>
      <c r="C500" s="24" t="s">
        <v>479</v>
      </c>
      <c r="D500" s="8"/>
      <c r="E500" s="8"/>
      <c r="F500" s="8"/>
      <c r="G500" s="8"/>
      <c r="H500" s="8"/>
      <c r="I500" s="9"/>
      <c r="J500" s="9"/>
      <c r="K500" s="24" t="s">
        <v>310</v>
      </c>
      <c r="L500" s="8"/>
      <c r="M500" s="8"/>
      <c r="N500" s="8"/>
      <c r="O500" s="8"/>
    </row>
    <row r="501" spans="1:15" x14ac:dyDescent="0.25">
      <c r="A501" s="9" t="s">
        <v>998</v>
      </c>
      <c r="B501" s="24" t="s">
        <v>750</v>
      </c>
      <c r="C501" s="24" t="s">
        <v>479</v>
      </c>
      <c r="D501" s="8"/>
      <c r="E501" s="8"/>
      <c r="F501" s="8"/>
      <c r="G501" s="8"/>
      <c r="H501" s="8"/>
      <c r="I501" s="9"/>
      <c r="J501" s="9"/>
      <c r="K501" s="24" t="s">
        <v>310</v>
      </c>
      <c r="L501" s="8"/>
      <c r="M501" s="8"/>
      <c r="N501" s="8"/>
      <c r="O501" s="8"/>
    </row>
    <row r="502" spans="1:15" x14ac:dyDescent="0.25">
      <c r="A502" s="9" t="s">
        <v>999</v>
      </c>
      <c r="B502" s="24" t="s">
        <v>750</v>
      </c>
      <c r="C502" s="24" t="s">
        <v>479</v>
      </c>
      <c r="D502" s="8"/>
      <c r="E502" s="8"/>
      <c r="F502" s="8"/>
      <c r="G502" s="8"/>
      <c r="H502" s="8" t="s">
        <v>423</v>
      </c>
      <c r="I502" s="9"/>
      <c r="J502" s="9"/>
      <c r="K502" s="24" t="s">
        <v>310</v>
      </c>
      <c r="L502" s="8"/>
      <c r="M502" s="8"/>
      <c r="N502" s="8"/>
      <c r="O502" s="8"/>
    </row>
    <row r="503" spans="1:15" x14ac:dyDescent="0.25">
      <c r="A503" s="9" t="s">
        <v>1000</v>
      </c>
      <c r="B503" s="24" t="s">
        <v>750</v>
      </c>
      <c r="C503" s="24" t="s">
        <v>479</v>
      </c>
      <c r="D503" s="8"/>
      <c r="E503" s="8"/>
      <c r="F503" s="8"/>
      <c r="G503" s="8"/>
      <c r="H503" s="8" t="s">
        <v>424</v>
      </c>
      <c r="I503" s="9"/>
      <c r="J503" s="9"/>
      <c r="K503" s="24" t="s">
        <v>310</v>
      </c>
      <c r="L503" s="8"/>
      <c r="M503" s="8"/>
      <c r="N503" s="8"/>
      <c r="O503" s="8"/>
    </row>
    <row r="504" spans="1:15" x14ac:dyDescent="0.25">
      <c r="A504" s="9" t="s">
        <v>1001</v>
      </c>
      <c r="B504" s="24" t="s">
        <v>750</v>
      </c>
      <c r="C504" s="24" t="s">
        <v>479</v>
      </c>
      <c r="D504" s="8" t="s">
        <v>1002</v>
      </c>
      <c r="E504" s="8" t="s">
        <v>425</v>
      </c>
      <c r="F504" s="8"/>
      <c r="G504" s="8"/>
      <c r="H504" s="8"/>
      <c r="I504" s="9"/>
      <c r="J504" s="9"/>
      <c r="K504" s="24" t="s">
        <v>310</v>
      </c>
      <c r="L504" s="8"/>
      <c r="M504" s="8"/>
      <c r="N504" s="8"/>
      <c r="O504" s="8"/>
    </row>
    <row r="505" spans="1:15" ht="21" x14ac:dyDescent="0.35">
      <c r="B505" s="35" t="s">
        <v>502</v>
      </c>
      <c r="C505" s="13">
        <f>COUNTA(C454:C504)</f>
        <v>51</v>
      </c>
      <c r="D505" s="40" t="s">
        <v>503</v>
      </c>
      <c r="E505" s="40"/>
      <c r="F505" s="40"/>
      <c r="G505" s="13">
        <f>COUNTA(G454:G504)</f>
        <v>9</v>
      </c>
    </row>
    <row r="506" spans="1:15" ht="21" x14ac:dyDescent="0.35">
      <c r="B506" s="36" t="s">
        <v>504</v>
      </c>
      <c r="C506" s="13">
        <f>SUM(C447,C505)</f>
        <v>341</v>
      </c>
      <c r="D506" s="39" t="s">
        <v>504</v>
      </c>
      <c r="E506" s="39"/>
      <c r="F506" s="39"/>
      <c r="G506" s="13">
        <f>SUM(G447,G505)</f>
        <v>61</v>
      </c>
    </row>
    <row r="508" spans="1:15" ht="21" x14ac:dyDescent="0.35">
      <c r="A508" s="1" t="s">
        <v>465</v>
      </c>
      <c r="B508" s="1" t="s">
        <v>466</v>
      </c>
      <c r="C508" s="1" t="s">
        <v>467</v>
      </c>
      <c r="D508" s="1" t="s">
        <v>468</v>
      </c>
      <c r="E508" s="1" t="s">
        <v>0</v>
      </c>
      <c r="F508" s="1" t="s">
        <v>1</v>
      </c>
      <c r="G508" s="1" t="s">
        <v>2</v>
      </c>
      <c r="H508" s="1" t="s">
        <v>3</v>
      </c>
      <c r="I508" s="1" t="s">
        <v>4</v>
      </c>
      <c r="J508" s="1" t="s">
        <v>5</v>
      </c>
      <c r="K508" s="1" t="s">
        <v>6</v>
      </c>
      <c r="L508" s="1" t="s">
        <v>7</v>
      </c>
      <c r="M508" s="1" t="s">
        <v>8</v>
      </c>
      <c r="N508" s="1" t="s">
        <v>9</v>
      </c>
      <c r="O508" s="1" t="s">
        <v>10</v>
      </c>
    </row>
    <row r="510" spans="1:15" ht="15.75" thickBot="1" x14ac:dyDescent="0.3">
      <c r="A510" s="20" t="s">
        <v>1003</v>
      </c>
      <c r="B510" s="19" t="s">
        <v>1004</v>
      </c>
      <c r="C510" s="19"/>
      <c r="D510" s="19"/>
      <c r="E510" s="19"/>
      <c r="F510" s="19"/>
      <c r="G510" s="19"/>
      <c r="H510" s="19"/>
      <c r="I510" s="20"/>
      <c r="J510" s="20"/>
      <c r="K510" s="19" t="s">
        <v>426</v>
      </c>
      <c r="L510" s="19" t="s">
        <v>427</v>
      </c>
      <c r="M510" s="19"/>
      <c r="N510" s="19" t="s">
        <v>428</v>
      </c>
      <c r="O510" s="19"/>
    </row>
    <row r="511" spans="1:15" x14ac:dyDescent="0.25">
      <c r="A511" s="21" t="s">
        <v>1005</v>
      </c>
      <c r="B511" s="5" t="s">
        <v>1004</v>
      </c>
      <c r="C511" s="5" t="s">
        <v>479</v>
      </c>
      <c r="D511" s="5" t="s">
        <v>1006</v>
      </c>
      <c r="E511" s="5" t="s">
        <v>429</v>
      </c>
      <c r="F511" s="26"/>
      <c r="G511" s="26"/>
      <c r="H511" s="5"/>
      <c r="I511" s="27"/>
      <c r="J511" s="27"/>
      <c r="K511" s="5" t="s">
        <v>426</v>
      </c>
      <c r="L511" s="5"/>
      <c r="M511" s="26"/>
      <c r="N511" s="5"/>
      <c r="O511" s="5"/>
    </row>
    <row r="512" spans="1:15" x14ac:dyDescent="0.25">
      <c r="A512" s="9" t="s">
        <v>1007</v>
      </c>
      <c r="B512" s="24" t="s">
        <v>1004</v>
      </c>
      <c r="C512" s="8" t="s">
        <v>479</v>
      </c>
      <c r="D512" s="8" t="s">
        <v>1008</v>
      </c>
      <c r="E512" s="8"/>
      <c r="F512" s="8"/>
      <c r="G512" s="8"/>
      <c r="H512" s="8" t="s">
        <v>430</v>
      </c>
      <c r="I512" s="9"/>
      <c r="J512" s="9"/>
      <c r="K512" s="24" t="s">
        <v>426</v>
      </c>
      <c r="L512" s="8"/>
      <c r="M512" s="8"/>
      <c r="N512" s="8"/>
      <c r="O512" s="8"/>
    </row>
    <row r="513" spans="1:15" x14ac:dyDescent="0.25">
      <c r="A513" s="9" t="s">
        <v>1009</v>
      </c>
      <c r="B513" s="24" t="s">
        <v>1004</v>
      </c>
      <c r="C513" s="8" t="s">
        <v>479</v>
      </c>
      <c r="D513" s="8" t="s">
        <v>1010</v>
      </c>
      <c r="E513" s="8" t="s">
        <v>431</v>
      </c>
      <c r="F513" s="8"/>
      <c r="G513" s="8"/>
      <c r="H513" s="8"/>
      <c r="I513" s="9"/>
      <c r="J513" s="9"/>
      <c r="K513" s="24" t="s">
        <v>426</v>
      </c>
      <c r="L513" s="8"/>
      <c r="M513" s="8"/>
      <c r="N513" s="8"/>
      <c r="O513" s="8"/>
    </row>
    <row r="514" spans="1:15" x14ac:dyDescent="0.25">
      <c r="A514" s="9" t="s">
        <v>1011</v>
      </c>
      <c r="B514" s="24" t="s">
        <v>1004</v>
      </c>
      <c r="C514" s="8" t="s">
        <v>479</v>
      </c>
      <c r="D514" s="8" t="s">
        <v>1012</v>
      </c>
      <c r="E514" s="8" t="s">
        <v>432</v>
      </c>
      <c r="F514" s="8"/>
      <c r="G514" s="8"/>
      <c r="H514" s="8"/>
      <c r="I514" s="9"/>
      <c r="J514" s="9"/>
      <c r="K514" s="24" t="s">
        <v>426</v>
      </c>
      <c r="L514" s="8"/>
      <c r="M514" s="8"/>
      <c r="N514" s="8"/>
      <c r="O514" s="8"/>
    </row>
    <row r="515" spans="1:15" x14ac:dyDescent="0.25">
      <c r="A515" s="9" t="s">
        <v>1013</v>
      </c>
      <c r="B515" s="24" t="s">
        <v>1004</v>
      </c>
      <c r="C515" s="8" t="s">
        <v>479</v>
      </c>
      <c r="D515" s="8" t="s">
        <v>1014</v>
      </c>
      <c r="E515" s="8" t="s">
        <v>432</v>
      </c>
      <c r="F515" s="8"/>
      <c r="G515" s="8"/>
      <c r="H515" s="8"/>
      <c r="I515" s="9"/>
      <c r="J515" s="9"/>
      <c r="K515" s="24" t="s">
        <v>426</v>
      </c>
      <c r="L515" s="8"/>
      <c r="M515" s="8"/>
      <c r="N515" s="8"/>
      <c r="O515" s="8"/>
    </row>
    <row r="516" spans="1:15" x14ac:dyDescent="0.25">
      <c r="A516" s="9" t="s">
        <v>1015</v>
      </c>
      <c r="B516" s="24" t="s">
        <v>1004</v>
      </c>
      <c r="C516" s="8" t="s">
        <v>479</v>
      </c>
      <c r="D516" s="8" t="s">
        <v>1016</v>
      </c>
      <c r="E516" s="8" t="s">
        <v>433</v>
      </c>
      <c r="F516" s="8"/>
      <c r="G516" s="8"/>
      <c r="H516" s="8" t="s">
        <v>434</v>
      </c>
      <c r="I516" s="9"/>
      <c r="J516" s="9"/>
      <c r="K516" s="24" t="s">
        <v>426</v>
      </c>
      <c r="L516" s="8"/>
      <c r="M516" s="8"/>
      <c r="N516" s="8"/>
      <c r="O516" s="8"/>
    </row>
    <row r="517" spans="1:15" x14ac:dyDescent="0.25">
      <c r="A517" s="9" t="s">
        <v>1017</v>
      </c>
      <c r="B517" s="24" t="s">
        <v>1004</v>
      </c>
      <c r="C517" s="8" t="s">
        <v>479</v>
      </c>
      <c r="D517" s="8" t="s">
        <v>1018</v>
      </c>
      <c r="E517" s="8" t="s">
        <v>435</v>
      </c>
      <c r="F517" s="8"/>
      <c r="G517" s="8"/>
      <c r="H517" s="8"/>
      <c r="I517" s="9"/>
      <c r="J517" s="9"/>
      <c r="K517" s="24" t="s">
        <v>426</v>
      </c>
      <c r="L517" s="8"/>
      <c r="M517" s="8"/>
      <c r="N517" s="8"/>
      <c r="O517" s="8"/>
    </row>
    <row r="518" spans="1:15" x14ac:dyDescent="0.25">
      <c r="A518" s="9" t="s">
        <v>1019</v>
      </c>
      <c r="B518" s="24" t="s">
        <v>1004</v>
      </c>
      <c r="C518" s="8" t="s">
        <v>479</v>
      </c>
      <c r="D518" s="8" t="s">
        <v>1020</v>
      </c>
      <c r="E518" s="8" t="s">
        <v>436</v>
      </c>
      <c r="F518" s="8"/>
      <c r="G518" s="8"/>
      <c r="H518" s="8"/>
      <c r="I518" s="9"/>
      <c r="J518" s="9"/>
      <c r="K518" s="24" t="s">
        <v>426</v>
      </c>
      <c r="L518" s="8"/>
      <c r="M518" s="8"/>
      <c r="N518" s="8"/>
      <c r="O518" s="8"/>
    </row>
    <row r="519" spans="1:15" x14ac:dyDescent="0.25">
      <c r="A519" s="9" t="s">
        <v>1021</v>
      </c>
      <c r="B519" s="24" t="s">
        <v>1004</v>
      </c>
      <c r="C519" s="8" t="s">
        <v>479</v>
      </c>
      <c r="D519" s="8" t="s">
        <v>1020</v>
      </c>
      <c r="E519" s="8" t="s">
        <v>436</v>
      </c>
      <c r="F519" s="8"/>
      <c r="G519" s="8"/>
      <c r="H519" s="8"/>
      <c r="I519" s="9"/>
      <c r="J519" s="9"/>
      <c r="K519" s="24" t="s">
        <v>426</v>
      </c>
      <c r="L519" s="8"/>
      <c r="M519" s="8"/>
      <c r="N519" s="8"/>
      <c r="O519" s="8"/>
    </row>
    <row r="520" spans="1:15" x14ac:dyDescent="0.25">
      <c r="A520" s="9" t="s">
        <v>1022</v>
      </c>
      <c r="B520" s="24" t="s">
        <v>1004</v>
      </c>
      <c r="C520" s="8" t="s">
        <v>479</v>
      </c>
      <c r="D520" s="8" t="s">
        <v>1020</v>
      </c>
      <c r="E520" s="8" t="s">
        <v>436</v>
      </c>
      <c r="F520" s="8"/>
      <c r="G520" s="8"/>
      <c r="H520" s="8"/>
      <c r="I520" s="9"/>
      <c r="J520" s="9"/>
      <c r="K520" s="24" t="s">
        <v>426</v>
      </c>
      <c r="L520" s="8"/>
      <c r="M520" s="8"/>
      <c r="N520" s="8"/>
      <c r="O520" s="8"/>
    </row>
    <row r="521" spans="1:15" x14ac:dyDescent="0.25">
      <c r="A521" s="9" t="s">
        <v>1023</v>
      </c>
      <c r="B521" s="24" t="s">
        <v>1004</v>
      </c>
      <c r="C521" s="8" t="s">
        <v>479</v>
      </c>
      <c r="D521" s="8" t="s">
        <v>1024</v>
      </c>
      <c r="E521" s="8" t="s">
        <v>437</v>
      </c>
      <c r="F521" s="8"/>
      <c r="G521" s="8"/>
      <c r="H521" s="8" t="s">
        <v>60</v>
      </c>
      <c r="I521" s="9"/>
      <c r="J521" s="9"/>
      <c r="K521" s="24" t="s">
        <v>426</v>
      </c>
      <c r="L521" s="8"/>
      <c r="M521" s="8"/>
      <c r="N521" s="8"/>
      <c r="O521" s="8"/>
    </row>
    <row r="522" spans="1:15" x14ac:dyDescent="0.25">
      <c r="A522" s="9" t="s">
        <v>1025</v>
      </c>
      <c r="B522" s="24" t="s">
        <v>1004</v>
      </c>
      <c r="C522" s="8" t="s">
        <v>479</v>
      </c>
      <c r="D522" s="8" t="s">
        <v>1026</v>
      </c>
      <c r="E522" s="8" t="s">
        <v>438</v>
      </c>
      <c r="F522" s="8"/>
      <c r="G522" s="8"/>
      <c r="H522" s="8"/>
      <c r="I522" s="9"/>
      <c r="J522" s="9" t="s">
        <v>406</v>
      </c>
      <c r="K522" s="24" t="s">
        <v>426</v>
      </c>
      <c r="L522" s="8"/>
      <c r="M522" s="8"/>
      <c r="N522" s="8"/>
      <c r="O522" s="8"/>
    </row>
    <row r="523" spans="1:15" x14ac:dyDescent="0.25">
      <c r="A523" s="9" t="s">
        <v>1027</v>
      </c>
      <c r="B523" s="24" t="s">
        <v>1004</v>
      </c>
      <c r="C523" s="8" t="s">
        <v>479</v>
      </c>
      <c r="D523" s="8" t="s">
        <v>1028</v>
      </c>
      <c r="E523" s="8" t="s">
        <v>439</v>
      </c>
      <c r="F523" s="8"/>
      <c r="G523" s="8"/>
      <c r="H523" s="8"/>
      <c r="I523" s="9"/>
      <c r="J523" s="9"/>
      <c r="K523" s="24" t="s">
        <v>426</v>
      </c>
      <c r="L523" s="8"/>
      <c r="M523" s="8"/>
      <c r="N523" s="8"/>
      <c r="O523" s="8"/>
    </row>
    <row r="524" spans="1:15" x14ac:dyDescent="0.25">
      <c r="A524" s="9" t="s">
        <v>1029</v>
      </c>
      <c r="B524" s="24" t="s">
        <v>1004</v>
      </c>
      <c r="C524" s="8" t="s">
        <v>479</v>
      </c>
      <c r="D524" s="8" t="s">
        <v>1028</v>
      </c>
      <c r="E524" s="8" t="s">
        <v>439</v>
      </c>
      <c r="F524" s="8"/>
      <c r="G524" s="8"/>
      <c r="H524" s="8" t="s">
        <v>440</v>
      </c>
      <c r="I524" s="9"/>
      <c r="J524" s="9"/>
      <c r="K524" s="24" t="s">
        <v>426</v>
      </c>
      <c r="L524" s="8"/>
      <c r="M524" s="8"/>
      <c r="N524" s="8"/>
      <c r="O524" s="8"/>
    </row>
    <row r="525" spans="1:15" x14ac:dyDescent="0.25">
      <c r="A525" s="9" t="s">
        <v>1030</v>
      </c>
      <c r="B525" s="24" t="s">
        <v>1004</v>
      </c>
      <c r="C525" s="8" t="s">
        <v>479</v>
      </c>
      <c r="D525" s="8" t="s">
        <v>1031</v>
      </c>
      <c r="E525" s="8" t="s">
        <v>441</v>
      </c>
      <c r="F525" s="8"/>
      <c r="G525" s="8"/>
      <c r="H525" s="8"/>
      <c r="I525" s="9"/>
      <c r="J525" s="9"/>
      <c r="K525" s="24" t="s">
        <v>426</v>
      </c>
      <c r="L525" s="8"/>
      <c r="M525" s="8"/>
      <c r="N525" s="8"/>
      <c r="O525" s="8"/>
    </row>
    <row r="526" spans="1:15" x14ac:dyDescent="0.25">
      <c r="A526" s="9" t="s">
        <v>1032</v>
      </c>
      <c r="B526" s="24" t="s">
        <v>1004</v>
      </c>
      <c r="C526" s="8" t="s">
        <v>479</v>
      </c>
      <c r="D526" s="8" t="s">
        <v>1033</v>
      </c>
      <c r="E526" s="8" t="s">
        <v>442</v>
      </c>
      <c r="F526" s="8"/>
      <c r="G526" s="8"/>
      <c r="H526" s="8"/>
      <c r="I526" s="9"/>
      <c r="J526" s="9"/>
      <c r="K526" s="24" t="s">
        <v>426</v>
      </c>
      <c r="L526" s="8"/>
      <c r="M526" s="8"/>
      <c r="N526" s="8"/>
      <c r="O526" s="8"/>
    </row>
    <row r="527" spans="1:15" x14ac:dyDescent="0.25">
      <c r="A527" s="9" t="s">
        <v>1034</v>
      </c>
      <c r="B527" s="24" t="s">
        <v>1004</v>
      </c>
      <c r="C527" s="8" t="s">
        <v>479</v>
      </c>
      <c r="D527" s="8" t="s">
        <v>1035</v>
      </c>
      <c r="E527" s="8" t="s">
        <v>442</v>
      </c>
      <c r="F527" s="8"/>
      <c r="G527" s="8"/>
      <c r="H527" s="8" t="s">
        <v>443</v>
      </c>
      <c r="I527" s="9"/>
      <c r="J527" s="9"/>
      <c r="K527" s="24" t="s">
        <v>426</v>
      </c>
      <c r="L527" s="8"/>
      <c r="M527" s="8"/>
      <c r="N527" s="8"/>
      <c r="O527" s="8"/>
    </row>
    <row r="528" spans="1:15" ht="21" x14ac:dyDescent="0.35">
      <c r="B528" s="35" t="s">
        <v>502</v>
      </c>
      <c r="C528" s="13">
        <f>COUNTA(C511:C527)</f>
        <v>17</v>
      </c>
      <c r="D528" s="40" t="s">
        <v>503</v>
      </c>
      <c r="E528" s="40"/>
      <c r="F528" s="40"/>
      <c r="G528" s="13">
        <f>COUNTA(G511:G527)</f>
        <v>0</v>
      </c>
    </row>
    <row r="529" spans="1:15" ht="21" x14ac:dyDescent="0.35">
      <c r="B529" s="36" t="s">
        <v>504</v>
      </c>
      <c r="C529" s="13">
        <f>SUM(C506,C528)</f>
        <v>358</v>
      </c>
      <c r="D529" s="39" t="s">
        <v>504</v>
      </c>
      <c r="E529" s="39"/>
      <c r="F529" s="39"/>
      <c r="G529" s="13">
        <f>SUM(G506,G528)</f>
        <v>61</v>
      </c>
    </row>
    <row r="531" spans="1:15" ht="21" x14ac:dyDescent="0.35">
      <c r="A531" s="1" t="s">
        <v>465</v>
      </c>
      <c r="B531" s="1" t="s">
        <v>466</v>
      </c>
      <c r="C531" s="1" t="s">
        <v>467</v>
      </c>
      <c r="D531" s="1" t="s">
        <v>468</v>
      </c>
      <c r="E531" s="1" t="s">
        <v>0</v>
      </c>
      <c r="F531" s="1" t="s">
        <v>1</v>
      </c>
      <c r="G531" s="1" t="s">
        <v>2</v>
      </c>
      <c r="H531" s="1" t="s">
        <v>3</v>
      </c>
      <c r="I531" s="1" t="s">
        <v>4</v>
      </c>
      <c r="J531" s="1" t="s">
        <v>5</v>
      </c>
      <c r="K531" s="1" t="s">
        <v>6</v>
      </c>
      <c r="L531" s="1" t="s">
        <v>7</v>
      </c>
      <c r="M531" s="1" t="s">
        <v>8</v>
      </c>
      <c r="N531" s="1" t="s">
        <v>9</v>
      </c>
      <c r="O531" s="1" t="s">
        <v>10</v>
      </c>
    </row>
    <row r="533" spans="1:15" ht="15.75" thickBot="1" x14ac:dyDescent="0.3">
      <c r="A533" s="20" t="s">
        <v>1036</v>
      </c>
      <c r="B533" s="19" t="s">
        <v>1004</v>
      </c>
      <c r="C533" s="19"/>
      <c r="D533" s="19"/>
      <c r="E533" s="19"/>
      <c r="F533" s="19"/>
      <c r="G533" s="19"/>
      <c r="H533" s="19"/>
      <c r="I533" s="20"/>
      <c r="J533" s="20"/>
      <c r="K533" s="19" t="s">
        <v>426</v>
      </c>
      <c r="L533" s="19" t="s">
        <v>444</v>
      </c>
      <c r="M533" s="19"/>
      <c r="N533" s="19" t="s">
        <v>445</v>
      </c>
      <c r="O533" s="19"/>
    </row>
    <row r="534" spans="1:15" x14ac:dyDescent="0.25">
      <c r="A534" s="21" t="s">
        <v>1037</v>
      </c>
      <c r="B534" s="5" t="s">
        <v>1004</v>
      </c>
      <c r="C534" s="5" t="s">
        <v>479</v>
      </c>
      <c r="D534" s="5" t="s">
        <v>1038</v>
      </c>
      <c r="E534" s="5" t="s">
        <v>446</v>
      </c>
      <c r="F534" s="26"/>
      <c r="G534" s="26"/>
      <c r="H534" s="5"/>
      <c r="I534" s="27"/>
      <c r="J534" s="27"/>
      <c r="K534" s="5" t="s">
        <v>426</v>
      </c>
      <c r="L534" s="5"/>
      <c r="M534" s="26"/>
      <c r="N534" s="5"/>
      <c r="O534" s="5"/>
    </row>
    <row r="535" spans="1:15" x14ac:dyDescent="0.25">
      <c r="A535" s="9" t="s">
        <v>1039</v>
      </c>
      <c r="B535" s="24" t="s">
        <v>1004</v>
      </c>
      <c r="C535" s="8" t="s">
        <v>479</v>
      </c>
      <c r="D535" s="8" t="s">
        <v>1038</v>
      </c>
      <c r="E535" s="8" t="s">
        <v>446</v>
      </c>
      <c r="F535" s="8"/>
      <c r="G535" s="8"/>
      <c r="H535" s="8"/>
      <c r="I535" s="9"/>
      <c r="J535" s="9"/>
      <c r="K535" s="24" t="s">
        <v>426</v>
      </c>
      <c r="L535" s="8"/>
      <c r="M535" s="8"/>
      <c r="N535" s="8"/>
      <c r="O535" s="8"/>
    </row>
    <row r="536" spans="1:15" x14ac:dyDescent="0.25">
      <c r="A536" s="9" t="s">
        <v>1040</v>
      </c>
      <c r="B536" s="24" t="s">
        <v>1004</v>
      </c>
      <c r="C536" s="8" t="s">
        <v>479</v>
      </c>
      <c r="D536" s="8" t="s">
        <v>83</v>
      </c>
      <c r="E536" s="8"/>
      <c r="F536" s="8"/>
      <c r="G536" s="8"/>
      <c r="H536" s="8" t="s">
        <v>447</v>
      </c>
      <c r="I536" s="9"/>
      <c r="J536" s="9"/>
      <c r="K536" s="24" t="s">
        <v>426</v>
      </c>
      <c r="L536" s="8"/>
      <c r="M536" s="8"/>
      <c r="N536" s="8"/>
      <c r="O536" s="8"/>
    </row>
    <row r="537" spans="1:15" x14ac:dyDescent="0.25">
      <c r="A537" s="9" t="s">
        <v>1041</v>
      </c>
      <c r="B537" s="24" t="s">
        <v>1004</v>
      </c>
      <c r="C537" s="8" t="s">
        <v>479</v>
      </c>
      <c r="D537" s="8" t="s">
        <v>1042</v>
      </c>
      <c r="E537" s="8" t="s">
        <v>448</v>
      </c>
      <c r="F537" s="8"/>
      <c r="G537" s="8"/>
      <c r="H537" s="8" t="s">
        <v>56</v>
      </c>
      <c r="I537" s="9"/>
      <c r="J537" s="9"/>
      <c r="K537" s="24" t="s">
        <v>426</v>
      </c>
      <c r="L537" s="8"/>
      <c r="M537" s="8"/>
      <c r="N537" s="8"/>
      <c r="O537" s="8"/>
    </row>
    <row r="538" spans="1:15" x14ac:dyDescent="0.25">
      <c r="A538" s="9" t="s">
        <v>1043</v>
      </c>
      <c r="B538" s="24" t="s">
        <v>1004</v>
      </c>
      <c r="C538" s="8" t="s">
        <v>479</v>
      </c>
      <c r="D538" s="8" t="s">
        <v>1044</v>
      </c>
      <c r="E538" s="8" t="s">
        <v>449</v>
      </c>
      <c r="F538" s="8"/>
      <c r="G538" s="8"/>
      <c r="H538" s="8" t="s">
        <v>450</v>
      </c>
      <c r="I538" s="9"/>
      <c r="J538" s="9"/>
      <c r="K538" s="24" t="s">
        <v>426</v>
      </c>
      <c r="L538" s="8"/>
      <c r="M538" s="8"/>
      <c r="N538" s="8"/>
      <c r="O538" s="8"/>
    </row>
    <row r="539" spans="1:15" x14ac:dyDescent="0.25">
      <c r="A539" s="9" t="s">
        <v>1045</v>
      </c>
      <c r="B539" s="24" t="s">
        <v>1004</v>
      </c>
      <c r="C539" s="8" t="s">
        <v>479</v>
      </c>
      <c r="D539" s="8" t="s">
        <v>1046</v>
      </c>
      <c r="E539" s="8" t="s">
        <v>451</v>
      </c>
      <c r="F539" s="8"/>
      <c r="G539" s="8"/>
      <c r="H539" s="8"/>
      <c r="I539" s="9"/>
      <c r="J539" s="9"/>
      <c r="K539" s="24" t="s">
        <v>426</v>
      </c>
      <c r="L539" s="8"/>
      <c r="M539" s="8"/>
      <c r="N539" s="8"/>
      <c r="O539" s="8"/>
    </row>
    <row r="540" spans="1:15" x14ac:dyDescent="0.25">
      <c r="A540" s="9" t="s">
        <v>1047</v>
      </c>
      <c r="B540" s="24" t="s">
        <v>1004</v>
      </c>
      <c r="C540" s="8" t="s">
        <v>479</v>
      </c>
      <c r="D540" s="8" t="s">
        <v>1048</v>
      </c>
      <c r="E540" s="8" t="s">
        <v>452</v>
      </c>
      <c r="F540" s="8"/>
      <c r="G540" s="8"/>
      <c r="H540" s="8" t="s">
        <v>453</v>
      </c>
      <c r="I540" s="9"/>
      <c r="J540" s="9"/>
      <c r="K540" s="24" t="s">
        <v>426</v>
      </c>
      <c r="L540" s="8"/>
      <c r="M540" s="8"/>
      <c r="N540" s="8"/>
      <c r="O540" s="8"/>
    </row>
    <row r="541" spans="1:15" x14ac:dyDescent="0.25">
      <c r="A541" s="9" t="s">
        <v>1049</v>
      </c>
      <c r="B541" s="24" t="s">
        <v>1004</v>
      </c>
      <c r="C541" s="8" t="s">
        <v>479</v>
      </c>
      <c r="D541" s="8" t="s">
        <v>1050</v>
      </c>
      <c r="E541" s="8" t="s">
        <v>454</v>
      </c>
      <c r="F541" s="8"/>
      <c r="G541" s="8"/>
      <c r="H541" s="8" t="s">
        <v>455</v>
      </c>
      <c r="I541" s="9"/>
      <c r="J541" s="9"/>
      <c r="K541" s="24" t="s">
        <v>426</v>
      </c>
      <c r="L541" s="8"/>
      <c r="M541" s="8"/>
      <c r="N541" s="8"/>
      <c r="O541" s="8"/>
    </row>
    <row r="542" spans="1:15" x14ac:dyDescent="0.25">
      <c r="A542" s="9" t="s">
        <v>1051</v>
      </c>
      <c r="B542" s="24" t="s">
        <v>1004</v>
      </c>
      <c r="C542" s="8" t="s">
        <v>479</v>
      </c>
      <c r="D542" s="8" t="s">
        <v>1052</v>
      </c>
      <c r="E542" s="8" t="s">
        <v>454</v>
      </c>
      <c r="F542" s="8"/>
      <c r="G542" s="8"/>
      <c r="H542" s="8" t="s">
        <v>456</v>
      </c>
      <c r="I542" s="9"/>
      <c r="J542" s="9"/>
      <c r="K542" s="24" t="s">
        <v>426</v>
      </c>
      <c r="L542" s="8"/>
      <c r="M542" s="8"/>
      <c r="N542" s="8"/>
      <c r="O542" s="8"/>
    </row>
    <row r="543" spans="1:15" x14ac:dyDescent="0.25">
      <c r="A543" s="9" t="s">
        <v>1053</v>
      </c>
      <c r="B543" s="24" t="s">
        <v>1004</v>
      </c>
      <c r="C543" s="8" t="s">
        <v>479</v>
      </c>
      <c r="D543" s="8" t="s">
        <v>1054</v>
      </c>
      <c r="E543" s="8" t="s">
        <v>454</v>
      </c>
      <c r="F543" s="8"/>
      <c r="G543" s="8"/>
      <c r="H543" s="8" t="s">
        <v>457</v>
      </c>
      <c r="I543" s="9"/>
      <c r="J543" s="9"/>
      <c r="K543" s="24" t="s">
        <v>426</v>
      </c>
      <c r="L543" s="8"/>
      <c r="M543" s="8"/>
      <c r="N543" s="8"/>
      <c r="O543" s="8"/>
    </row>
    <row r="544" spans="1:15" x14ac:dyDescent="0.25">
      <c r="A544" s="9" t="s">
        <v>1055</v>
      </c>
      <c r="B544" s="24" t="s">
        <v>1004</v>
      </c>
      <c r="C544" s="8" t="s">
        <v>479</v>
      </c>
      <c r="D544" s="8" t="s">
        <v>1056</v>
      </c>
      <c r="E544" s="8" t="s">
        <v>454</v>
      </c>
      <c r="F544" s="8"/>
      <c r="G544" s="8"/>
      <c r="H544" s="8"/>
      <c r="I544" s="9"/>
      <c r="J544" s="9"/>
      <c r="K544" s="24" t="s">
        <v>426</v>
      </c>
      <c r="L544" s="8"/>
      <c r="M544" s="8"/>
      <c r="N544" s="8"/>
      <c r="O544" s="8"/>
    </row>
    <row r="545" spans="1:15" x14ac:dyDescent="0.25">
      <c r="A545" s="9" t="s">
        <v>1057</v>
      </c>
      <c r="B545" s="24" t="s">
        <v>1004</v>
      </c>
      <c r="C545" s="8" t="s">
        <v>479</v>
      </c>
      <c r="D545" s="8" t="s">
        <v>1058</v>
      </c>
      <c r="E545" s="8" t="s">
        <v>458</v>
      </c>
      <c r="F545" s="8"/>
      <c r="G545" s="8"/>
      <c r="H545" s="8" t="s">
        <v>459</v>
      </c>
      <c r="I545" s="9"/>
      <c r="J545" s="9"/>
      <c r="K545" s="24" t="s">
        <v>426</v>
      </c>
      <c r="L545" s="8"/>
      <c r="M545" s="8"/>
      <c r="N545" s="8"/>
      <c r="O545" s="8"/>
    </row>
    <row r="546" spans="1:15" x14ac:dyDescent="0.25">
      <c r="A546" s="9" t="s">
        <v>1059</v>
      </c>
      <c r="B546" s="24" t="s">
        <v>1004</v>
      </c>
      <c r="C546" s="8" t="s">
        <v>479</v>
      </c>
      <c r="D546" s="8" t="s">
        <v>1060</v>
      </c>
      <c r="E546" s="8" t="s">
        <v>460</v>
      </c>
      <c r="F546" s="10" t="s">
        <v>461</v>
      </c>
      <c r="G546" s="8" t="s">
        <v>462</v>
      </c>
      <c r="H546" s="8" t="s">
        <v>463</v>
      </c>
      <c r="I546" s="11">
        <v>7455</v>
      </c>
      <c r="J546" s="22">
        <v>16438</v>
      </c>
      <c r="K546" s="24" t="s">
        <v>426</v>
      </c>
      <c r="L546" s="8" t="s">
        <v>464</v>
      </c>
      <c r="M546" s="10" t="s">
        <v>18</v>
      </c>
      <c r="N546" s="8"/>
      <c r="O546" s="8"/>
    </row>
    <row r="547" spans="1:15" x14ac:dyDescent="0.25">
      <c r="A547" s="9" t="s">
        <v>1061</v>
      </c>
      <c r="B547" s="24" t="s">
        <v>1004</v>
      </c>
      <c r="C547" s="8" t="s">
        <v>479</v>
      </c>
      <c r="D547" s="8" t="s">
        <v>1062</v>
      </c>
      <c r="E547" s="8"/>
      <c r="F547" s="8"/>
      <c r="G547" s="8"/>
      <c r="H547" s="8"/>
      <c r="I547" s="9"/>
      <c r="J547" s="9"/>
      <c r="K547" s="24" t="s">
        <v>426</v>
      </c>
      <c r="L547" s="8"/>
      <c r="M547" s="8"/>
      <c r="N547" s="8"/>
      <c r="O547" s="8"/>
    </row>
    <row r="548" spans="1:15" ht="21" x14ac:dyDescent="0.35">
      <c r="B548" s="35" t="s">
        <v>502</v>
      </c>
      <c r="C548" s="13">
        <f>COUNTA(C534:C547)</f>
        <v>14</v>
      </c>
      <c r="D548" s="40" t="s">
        <v>503</v>
      </c>
      <c r="E548" s="40"/>
      <c r="F548" s="40"/>
      <c r="G548" s="13">
        <f>COUNTA(G534:G547)</f>
        <v>1</v>
      </c>
    </row>
    <row r="549" spans="1:15" ht="21" x14ac:dyDescent="0.35">
      <c r="B549" s="36" t="s">
        <v>504</v>
      </c>
      <c r="C549" s="13">
        <f>SUM(C529,C548)</f>
        <v>372</v>
      </c>
      <c r="D549" s="39" t="s">
        <v>504</v>
      </c>
      <c r="E549" s="39"/>
      <c r="F549" s="39"/>
      <c r="G549" s="13">
        <f>SUM(G529,G548)</f>
        <v>62</v>
      </c>
    </row>
    <row r="551" spans="1:15" ht="21" x14ac:dyDescent="0.35">
      <c r="A551" s="1" t="s">
        <v>465</v>
      </c>
      <c r="B551" s="1" t="s">
        <v>466</v>
      </c>
      <c r="C551" s="1" t="s">
        <v>467</v>
      </c>
      <c r="D551" s="1" t="s">
        <v>468</v>
      </c>
      <c r="E551" s="1" t="s">
        <v>0</v>
      </c>
      <c r="F551" s="1" t="s">
        <v>1</v>
      </c>
      <c r="G551" s="1" t="s">
        <v>2</v>
      </c>
      <c r="H551" s="1" t="s">
        <v>3</v>
      </c>
      <c r="I551" s="1" t="s">
        <v>4</v>
      </c>
      <c r="J551" s="1" t="s">
        <v>5</v>
      </c>
      <c r="K551" s="1" t="s">
        <v>6</v>
      </c>
      <c r="L551" s="1" t="s">
        <v>7</v>
      </c>
      <c r="M551" s="1" t="s">
        <v>8</v>
      </c>
      <c r="N551" s="1" t="s">
        <v>9</v>
      </c>
      <c r="O551" s="1" t="s">
        <v>10</v>
      </c>
    </row>
    <row r="553" spans="1:15" ht="15.75" thickBot="1" x14ac:dyDescent="0.3">
      <c r="A553" s="2" t="s">
        <v>1063</v>
      </c>
    </row>
    <row r="554" spans="1:15" x14ac:dyDescent="0.25">
      <c r="A554" s="21" t="s">
        <v>1064</v>
      </c>
      <c r="B554" s="6" t="s">
        <v>1004</v>
      </c>
      <c r="C554" s="5"/>
      <c r="D554" s="5"/>
      <c r="E554" s="5"/>
      <c r="F554" s="6" t="s">
        <v>1065</v>
      </c>
      <c r="G554" s="6" t="s">
        <v>1066</v>
      </c>
      <c r="H554" s="6" t="s">
        <v>1067</v>
      </c>
      <c r="I554" s="7">
        <v>8522</v>
      </c>
      <c r="J554" s="7">
        <v>16338</v>
      </c>
      <c r="K554" s="5"/>
      <c r="L554" s="6" t="s">
        <v>1068</v>
      </c>
      <c r="M554" s="6" t="s">
        <v>18</v>
      </c>
      <c r="N554" s="5"/>
      <c r="O554" s="5"/>
    </row>
    <row r="555" spans="1:15" x14ac:dyDescent="0.25">
      <c r="A555" s="9" t="s">
        <v>1069</v>
      </c>
      <c r="B555" s="10" t="s">
        <v>737</v>
      </c>
      <c r="C555" s="8"/>
      <c r="D555" s="10" t="s">
        <v>1070</v>
      </c>
      <c r="E555" s="8"/>
      <c r="F555" s="10" t="s">
        <v>26</v>
      </c>
      <c r="G555" s="10" t="s">
        <v>1071</v>
      </c>
      <c r="H555" s="10" t="s">
        <v>1072</v>
      </c>
      <c r="I555" s="11">
        <v>7708</v>
      </c>
      <c r="J555" s="11">
        <v>16342</v>
      </c>
      <c r="K555" s="8"/>
      <c r="L555" s="10" t="s">
        <v>1073</v>
      </c>
      <c r="M555" s="10" t="s">
        <v>18</v>
      </c>
      <c r="N555" s="8"/>
      <c r="O555" s="8"/>
    </row>
    <row r="556" spans="1:15" ht="21" customHeight="1" x14ac:dyDescent="0.35">
      <c r="B556" s="43" t="s">
        <v>502</v>
      </c>
      <c r="C556" s="44">
        <v>2</v>
      </c>
      <c r="D556" s="45"/>
      <c r="E556" s="46"/>
      <c r="F556" s="47" t="s">
        <v>503</v>
      </c>
      <c r="G556" s="42">
        <v>2</v>
      </c>
    </row>
    <row r="557" spans="1:15" ht="21" customHeight="1" x14ac:dyDescent="0.35">
      <c r="B557" s="43" t="s">
        <v>504</v>
      </c>
      <c r="C557" s="44">
        <v>374</v>
      </c>
      <c r="D557" s="45"/>
      <c r="E557" s="45"/>
      <c r="F557" s="47" t="s">
        <v>504</v>
      </c>
      <c r="G557" s="42">
        <v>64</v>
      </c>
    </row>
  </sheetData>
  <mergeCells count="47">
    <mergeCell ref="D90:F90"/>
    <mergeCell ref="D25:F25"/>
    <mergeCell ref="D26:F26"/>
    <mergeCell ref="D57:F57"/>
    <mergeCell ref="D58:F58"/>
    <mergeCell ref="D89:F89"/>
    <mergeCell ref="D220:F220"/>
    <mergeCell ref="D117:F117"/>
    <mergeCell ref="D118:F118"/>
    <mergeCell ref="D150:F150"/>
    <mergeCell ref="D151:F151"/>
    <mergeCell ref="D179:F179"/>
    <mergeCell ref="D180:F180"/>
    <mergeCell ref="D203:F203"/>
    <mergeCell ref="D204:F204"/>
    <mergeCell ref="D212:F212"/>
    <mergeCell ref="D213:F213"/>
    <mergeCell ref="D219:F219"/>
    <mergeCell ref="D334:F334"/>
    <mergeCell ref="D242:F242"/>
    <mergeCell ref="D243:F243"/>
    <mergeCell ref="D273:F273"/>
    <mergeCell ref="D274:F274"/>
    <mergeCell ref="D281:F281"/>
    <mergeCell ref="D282:F282"/>
    <mergeCell ref="D294:F294"/>
    <mergeCell ref="D295:F295"/>
    <mergeCell ref="D308:F308"/>
    <mergeCell ref="D309:F309"/>
    <mergeCell ref="D333:F333"/>
    <mergeCell ref="D505:F505"/>
    <mergeCell ref="D359:F359"/>
    <mergeCell ref="D360:F360"/>
    <mergeCell ref="D389:F389"/>
    <mergeCell ref="D390:F390"/>
    <mergeCell ref="D421:F421"/>
    <mergeCell ref="D422:F422"/>
    <mergeCell ref="D429:F429"/>
    <mergeCell ref="D430:F430"/>
    <mergeCell ref="D435:F435"/>
    <mergeCell ref="D446:F446"/>
    <mergeCell ref="D447:F447"/>
    <mergeCell ref="D506:F506"/>
    <mergeCell ref="D528:F528"/>
    <mergeCell ref="D529:F529"/>
    <mergeCell ref="D548:F548"/>
    <mergeCell ref="D549:F549"/>
  </mergeCells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Sint Oedenrode-Schijndel-Veghel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</dc:creator>
  <cp:lastModifiedBy>Marc</cp:lastModifiedBy>
  <dcterms:created xsi:type="dcterms:W3CDTF">2014-05-03T11:53:10Z</dcterms:created>
  <dcterms:modified xsi:type="dcterms:W3CDTF">2014-06-02T12:18:58Z</dcterms:modified>
</cp:coreProperties>
</file>